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kapitulasi Dosen" sheetId="1" r:id="rId4"/>
    <sheet state="visible" name="Jurnal Internasional" sheetId="2" r:id="rId5"/>
    <sheet state="visible" name="Seminar Internasional" sheetId="3" r:id="rId6"/>
    <sheet state="visible" name="Jurnal Nasional Bereputasi" sheetId="4" r:id="rId7"/>
    <sheet state="visible" name="Jurnal Nasional Non Bereputasi" sheetId="5" r:id="rId8"/>
    <sheet state="visible" name="Seminar Nasional" sheetId="6" r:id="rId9"/>
  </sheets>
  <definedNames/>
  <calcPr/>
  <extLst>
    <ext uri="GoogleSheetsCustomDataVersion1">
      <go:sheetsCustomData xmlns:go="http://customooxmlschemas.google.com/" r:id="rId10" roundtripDataSignature="AMtx7mgJ2ojfSY9D/5SGTtC47Sq//KA+lA=="/>
    </ext>
  </extLst>
</workbook>
</file>

<file path=xl/sharedStrings.xml><?xml version="1.0" encoding="utf-8"?>
<sst xmlns="http://schemas.openxmlformats.org/spreadsheetml/2006/main" count="1121" uniqueCount="543">
  <si>
    <t>No</t>
  </si>
  <si>
    <t>Nama</t>
  </si>
  <si>
    <t>Internasional</t>
  </si>
  <si>
    <t>Jurnal</t>
  </si>
  <si>
    <t>Seminar</t>
  </si>
  <si>
    <t>Judul</t>
  </si>
  <si>
    <t>Doi</t>
  </si>
  <si>
    <t>Publisher</t>
  </si>
  <si>
    <t>ISSN</t>
  </si>
  <si>
    <t>e-ISSN</t>
  </si>
  <si>
    <t>Vol</t>
  </si>
  <si>
    <t>Nomor</t>
  </si>
  <si>
    <t>Hal</t>
  </si>
  <si>
    <t>Nama Pertama</t>
  </si>
  <si>
    <t>Nama Kedua</t>
  </si>
  <si>
    <t>Nama Ketiga</t>
  </si>
  <si>
    <t>Nama Keempat</t>
  </si>
  <si>
    <t>Nama kelima</t>
  </si>
  <si>
    <t>Keterangan</t>
  </si>
  <si>
    <t>Jumlah Sitasi</t>
  </si>
  <si>
    <t>Bukti</t>
  </si>
  <si>
    <t>Air Pollution Profiles and Health Risk Assessment of Ambient Volatile Organic Compounds above a Municipal Wastewater Treatment Plant, Taiwan</t>
  </si>
  <si>
    <t>http://dx.doi.org/10.4209/aaqr.2018.11.0408</t>
  </si>
  <si>
    <t>Aang Wahidin, S.T., M.T.</t>
  </si>
  <si>
    <t>Aerosol and Air Quality Research</t>
  </si>
  <si>
    <t>1680-8584</t>
  </si>
  <si>
    <t>2071-1409</t>
  </si>
  <si>
    <t xml:space="preserve"> 375–382</t>
  </si>
  <si>
    <t>Quality Control of Cigarettes Packaging using Convolutional Neural Network</t>
  </si>
  <si>
    <t>10.1088/1757-899X/462/1/012002</t>
  </si>
  <si>
    <t>Dika Rahayu Widiana, S.ST., MT. Ph.D.</t>
  </si>
  <si>
    <t>IOP Conf. Series: Materials Science and Engineering</t>
  </si>
  <si>
    <t>The 1st International Conference on Advanced Engineering and Technology</t>
  </si>
  <si>
    <t>Jurnal S3</t>
  </si>
  <si>
    <t>Oke</t>
  </si>
  <si>
    <t>1-7</t>
  </si>
  <si>
    <t>A Numerical Study Of The Turbulence Model Influence On A Savonius Wind Turbine Performance By Means Of Moving Mesh</t>
  </si>
  <si>
    <t>10.26480/jmerd.03.2019.91.93</t>
  </si>
  <si>
    <t xml:space="preserve">Journal of Mechanical Engineering Research &amp; Developments </t>
  </si>
  <si>
    <t>1024-1752</t>
  </si>
  <si>
    <t>91-93</t>
  </si>
  <si>
    <t>Nopem Ariwiyono, S.T., M.T.</t>
  </si>
  <si>
    <t>Priyo Agus Setiawan, S.T.,M.T.</t>
  </si>
  <si>
    <t>Adi Wirawan Husodo, S.T., M.T.</t>
  </si>
  <si>
    <t>Arief Subekti, S.T., M.MT.</t>
  </si>
  <si>
    <t>Anda Iviana Junian, S.T., M.T.</t>
  </si>
  <si>
    <t>Penulis ada 9</t>
  </si>
  <si>
    <t>Abdul Gafur, S.T., M.T.</t>
  </si>
  <si>
    <t>Kinetics of aluminium removal by locally isolated Brochothrix thermosphacta and Vibrio alginolyticus</t>
  </si>
  <si>
    <t>10.1016/j.jenvman.2019.03.011</t>
  </si>
  <si>
    <t>Journal of Environmental Management</t>
  </si>
  <si>
    <t>0301-4797</t>
  </si>
  <si>
    <t>194-200</t>
  </si>
  <si>
    <t>Setyo Budi Kurniawan, S.T., M.T.</t>
  </si>
  <si>
    <t>Paper dengan orang ITS dan UKM</t>
  </si>
  <si>
    <t>Adhi Setiawan, S.T., M.T.</t>
  </si>
  <si>
    <t>Potential of bacteria isolated from diesel-contaminated seawater in diesel biodegradation</t>
  </si>
  <si>
    <t>10.1016/j.eti.2019.100368</t>
  </si>
  <si>
    <t>Environmental Technology &amp; Innovation</t>
  </si>
  <si>
    <t>2352-1864</t>
  </si>
  <si>
    <t>Paper dengan orang Unair dan ITS</t>
  </si>
  <si>
    <t>Effect of a circular cylinder in front of advancing blade on the savonius water turbine by using transient simulation</t>
  </si>
  <si>
    <t>International Journal of Mechanical &amp; Mechatronics Engineering</t>
  </si>
  <si>
    <t>2227-2771</t>
  </si>
  <si>
    <t>2077-124X</t>
  </si>
  <si>
    <t>151-159</t>
  </si>
  <si>
    <t>Dr. Mat Syai'in, S.T., M.T.</t>
  </si>
  <si>
    <t>Agus Khumaidi, S.ST., M.T.</t>
  </si>
  <si>
    <t>Ryan Yudha Adhitya, S.ST., M.T.</t>
  </si>
  <si>
    <t>Penulis ada 8 orang</t>
  </si>
  <si>
    <t>Numerical Study of a Circular Cylinder Effect on the Vertical Axis Savonius Water Turbine Performance at the Side of Advancing Blade with Horizontal Distance Variations</t>
  </si>
  <si>
    <t>International Journal of Renewable Energy Research</t>
  </si>
  <si>
    <t>1309-0127</t>
  </si>
  <si>
    <t>Mathematical model’s parameters identification in a prototype of solar panel’s motor</t>
  </si>
  <si>
    <t>10.1088/1742-6596/1218/1/012054</t>
  </si>
  <si>
    <t>IOP Conf. Series: Journal of Physics: Conf. Series</t>
  </si>
  <si>
    <t>International Conference on Mathematics: Pure, Applied and Computation</t>
  </si>
  <si>
    <t>Ir. Eko Julianto, M.Sc.FRINA</t>
  </si>
  <si>
    <t>Mardi Santoso, S.T., M.Eng.Sc.</t>
  </si>
  <si>
    <t>Removal of aluminium in contaminated soil using locally isolated vibrio alginolyticus</t>
  </si>
  <si>
    <t xml:space="preserve">10.12911/22998993/99742
</t>
  </si>
  <si>
    <t>Polish Society of Ecological Engineering</t>
  </si>
  <si>
    <t>2299-8993</t>
  </si>
  <si>
    <t>Noorman Rinanto, S.T., M.T.</t>
  </si>
  <si>
    <t>135-140</t>
  </si>
  <si>
    <t>Seminar dengan orang ITS</t>
  </si>
  <si>
    <t>Paper dengan orang ITS</t>
  </si>
  <si>
    <t>High-Performance Computing (HPC) design to improve the quality of Introduction of Parallel Computing lectures</t>
  </si>
  <si>
    <t>10.1088/1757-899X/462/1/012020</t>
  </si>
  <si>
    <t>Biosorption of chromium by living cells of Azotobacter s8, Bacillus subtilis and Pseudomonas aeruginosa using batch system reactor</t>
  </si>
  <si>
    <t>10.12911/22998993/108629</t>
  </si>
  <si>
    <t>Adianto, S.T., M.T..</t>
  </si>
  <si>
    <t>1-6</t>
  </si>
  <si>
    <t>Aminatus Sa'diyah, S.Si., M.T.</t>
  </si>
  <si>
    <t>184-189</t>
  </si>
  <si>
    <t>Seminar dengan orang ITATS dan Unair</t>
  </si>
  <si>
    <t>Study of BOD and COD removal in batik wastewater using Scirpus grossus and Iris pseudacorus with intermittent exposure system</t>
  </si>
  <si>
    <t>10.12911/22998993/105357</t>
  </si>
  <si>
    <t>A Geometry-Based Underwater Acoustic Channel Model for Time Reversal Acoustic Communication</t>
  </si>
  <si>
    <t>10.1109/ISITIA.2018.8711067</t>
  </si>
  <si>
    <t>Institute of Electrical and Electronics Engineers Inc.</t>
  </si>
  <si>
    <t>130-134</t>
  </si>
  <si>
    <t>2018 International Seminar on Intelligent Technology and Its Applications (ISITIA)</t>
  </si>
  <si>
    <t>345-350</t>
  </si>
  <si>
    <t>Yuning Widiarti, S.ST., M.T.</t>
  </si>
  <si>
    <t>A Comparative Numerical, Analytical and Experimental Analysis of Downdraft Gasification Performance for Palm Empty Fruit Bunch</t>
  </si>
  <si>
    <t>10.5963/IJEE0901001</t>
  </si>
  <si>
    <t>Journal of Energy Engineering</t>
  </si>
  <si>
    <t>Seminar 2018 namun online 2019, Seminar S3</t>
  </si>
  <si>
    <t>2225-6563</t>
  </si>
  <si>
    <t>2225-6571</t>
  </si>
  <si>
    <t>Dr. Eng. Priyambodo Nur Ardi Nugroho, S.T., M.T.</t>
  </si>
  <si>
    <t>Energy Consumption of Brushless DC Motor for Modern Irrigation System</t>
  </si>
  <si>
    <t>10.1109/ISITIA.2018.8711076</t>
  </si>
  <si>
    <t>105-110</t>
  </si>
  <si>
    <t>Analysis of Internal Factor Characteristics Influencing the Safety Driving Behavior among Inter-City Bus Drivers in East Java–Indonesia.</t>
  </si>
  <si>
    <t>10.5958/0976-5506.2019.01309.3</t>
  </si>
  <si>
    <t xml:space="preserve"> Indian Journal of Public Health Research &amp; Development</t>
  </si>
  <si>
    <t>0976-0245</t>
  </si>
  <si>
    <t>Dr. Eng. Muhammad Anis Mustaghfirin, S.T., M.T.</t>
  </si>
  <si>
    <t>0976-5506</t>
  </si>
  <si>
    <t>Seminar 2018 namun online 2019, Seminar dengan orang ITS</t>
  </si>
  <si>
    <t>421-426</t>
  </si>
  <si>
    <t>Dr. Dewi Kurniasih, S.KM., M.Kes.</t>
  </si>
  <si>
    <t>Aditya Maharani, S.Si., M.Si.</t>
  </si>
  <si>
    <t>Visualization of Epilepsy Patient's Brain Condition based on Spectral Analysis of EEG Signals using Topographic Mapping</t>
  </si>
  <si>
    <t>10.1109/CENIM.2018.8710879</t>
  </si>
  <si>
    <t>2018 International Conference on Computer Engineering, Network and Intelligent Multimedia (CENIM)</t>
  </si>
  <si>
    <t>DFIB-SPH Study Of Submerged Horizontal Cylinder Oscillated Close To The Free Surface Of A Viscous Liquid</t>
  </si>
  <si>
    <t>https://doi.org/10.1088/1873-7005/ab1893</t>
  </si>
  <si>
    <t>Fluid Dynamics Research</t>
  </si>
  <si>
    <t>1873-7005</t>
  </si>
  <si>
    <t>Burniadi Moballa, S.T., M.Sc.</t>
  </si>
  <si>
    <t>Seminar 2018 namun online 2019, Seminar dengan orang ITS dan Unair</t>
  </si>
  <si>
    <t>General Arrangement Of Ship Firefighting Using Double Hulls With Asymmetric Type</t>
  </si>
  <si>
    <t>Hierarchical algorithm for the identification of parameter estimation of linear system</t>
  </si>
  <si>
    <t>10.1109/SIET.2018.8693176</t>
  </si>
  <si>
    <t xml:space="preserve"> 2018 International Conference on Sustainable Information Engineering and Technology (SIET)</t>
  </si>
  <si>
    <t>Academic Research International</t>
  </si>
  <si>
    <t>2223-9944</t>
  </si>
  <si>
    <t>2223-9553</t>
  </si>
  <si>
    <t>Dr. Eng. Mohammad Abu Jamiin, S.T., M.T.</t>
  </si>
  <si>
    <t>Afif Zuhri Arfianto, S.T., M.T.</t>
  </si>
  <si>
    <t>Seminar 2018 namun online 2019, Seminar dengan orang Unej, Unair dan PNM</t>
  </si>
  <si>
    <t>Bambang Antoko, S.T., M.T.</t>
  </si>
  <si>
    <t>Implementation of backpropagation neural network and extreme learning machine of pH neutralization prototype</t>
  </si>
  <si>
    <t>10.1088/1742-6596/1196/1/012048</t>
  </si>
  <si>
    <t>International Conference on Information System, Computer Science and
Engineering</t>
  </si>
  <si>
    <t>Teleoperation Cloud Industrial Robot using XMPP Protocol</t>
  </si>
  <si>
    <t>10.35940/ijrte.C5893.098319</t>
  </si>
  <si>
    <t>Dr. Eng. Imam Sutrisno, S.T., M.T.</t>
  </si>
  <si>
    <t>International Journal of Recent Technology and Engineering</t>
  </si>
  <si>
    <t>Mohammad Basuki Rahmat, S.T., M.T.</t>
  </si>
  <si>
    <t>2277-3878</t>
  </si>
  <si>
    <t>8280-8284</t>
  </si>
  <si>
    <t>Agung Nugroho, S.T., M.T.</t>
  </si>
  <si>
    <t>Grasping and attached mode in human-computer interaction in the study of mouse substitution</t>
  </si>
  <si>
    <t>10.1088/1742-6596/1196/1/012034</t>
  </si>
  <si>
    <t>Jurnal dengan orang non PPNS</t>
  </si>
  <si>
    <t xml:space="preserve">The Kinetics of Magnesium Carbonate Crystallization for Traditional Salt Production Wastewater Recovery </t>
  </si>
  <si>
    <t>doi.org/10.4028/www.scientific.net/MSF.964.136</t>
  </si>
  <si>
    <t>Penulis ada 14 orang, Pak imam penulis ke 6</t>
  </si>
  <si>
    <t>E-toll information technology in GTO and hybrid in toll gate Menanggal - Surabaya</t>
  </si>
  <si>
    <t>Materials Science Forum</t>
  </si>
  <si>
    <t>1662-9752</t>
  </si>
  <si>
    <t>IEOM Society</t>
  </si>
  <si>
    <t>Proceedings of the International Conference on Industrial Engineering and Operations Management</t>
  </si>
  <si>
    <t>136-144</t>
  </si>
  <si>
    <t>Dr. Mirna Apriani, S.T., M.T.</t>
  </si>
  <si>
    <t>Seminar dengan orang Narotama, Derby dan ITS</t>
  </si>
  <si>
    <t>Agung Prasetyo Utomo, S.Pd., M.T.</t>
  </si>
  <si>
    <t>The effect of tidal fluctuation on the accumulation of plastic debris in the Wonorejo River Estuary, Surabaya, Indonesia</t>
  </si>
  <si>
    <t>doi.org/10.1016/j.eti.2019.100420</t>
  </si>
  <si>
    <t>Waste plastic material as an additional material for hollow foundation test concrete</t>
  </si>
  <si>
    <t>Environmental Technology and Innovation</t>
  </si>
  <si>
    <t>Palm empty fruit bunch gasifier characterization using Eulerian-Lagrangian CFD modelling</t>
  </si>
  <si>
    <t>10.1088/1755-1315/291/1/012036</t>
  </si>
  <si>
    <t>IOP Conf. Series: Earth and Environmental Science</t>
  </si>
  <si>
    <t>2019 3rd International Conference on Energy and Environmental Science</t>
  </si>
  <si>
    <t>Paper dengan orang Unair</t>
  </si>
  <si>
    <t>Seminar S3</t>
  </si>
  <si>
    <t>Phytoremediation of methylene blue using duckweed (Lemna minor)</t>
  </si>
  <si>
    <t>https://doi.org/10.1016/j.heliyon.2019.e02206</t>
  </si>
  <si>
    <t>Risk Analysis of Musculoskeletal Complaints with Rula Method in Chemical Company</t>
  </si>
  <si>
    <t>Agung Purwana, S.T., M.T.</t>
  </si>
  <si>
    <t>10.1088/1757-899X/462/1/012041</t>
  </si>
  <si>
    <t>Heliyon</t>
  </si>
  <si>
    <t>2405-8440</t>
  </si>
  <si>
    <t>Lukman Handoko, S.KM., M.T.</t>
  </si>
  <si>
    <t>Seminar dengan mahasiswa</t>
  </si>
  <si>
    <t>Seasonal Variation of Plastic Debris Accumulation in the Estuary of Wonorejo River, Surabaya, Indonesia</t>
  </si>
  <si>
    <t>https://doi.org/10.1016/j.eti.2019.100490</t>
  </si>
  <si>
    <t>Learning Style of Ppns’ Students to Indonesian Subject in Approaching the Era of Industrial Revolution 4.0</t>
  </si>
  <si>
    <t>Universitas Muhammadiyah Surakarta</t>
  </si>
  <si>
    <t>The 2nd International Conference on Language, Literature and Teaching</t>
  </si>
  <si>
    <t>2549-5607</t>
  </si>
  <si>
    <t>Denny Okta Radianto, S.Pd., M.Pd.</t>
  </si>
  <si>
    <t>Wiediartini, S.E., M.T.</t>
  </si>
  <si>
    <t>Effect of Flow Rate and Temperature on Erosion Corrosion
Rate of Crude Palm Oil Against Elbow A53 Grade B Carbon
Steel Material</t>
  </si>
  <si>
    <t>10.1088/1757-899X/462/1/012038</t>
  </si>
  <si>
    <t>Potential of Pseudomonas Aeruginosa Isolated from Aluminium-contaminated Site in Aluminium Removal and Recovery from Wastewater</t>
  </si>
  <si>
    <t>https://doi.org/10.1016/j.eti.2019.100422</t>
  </si>
  <si>
    <t>Budi Prasojo, S.T., M.T.</t>
  </si>
  <si>
    <t>Hendri Budi Kurniyanto, S.ST, M.T.</t>
  </si>
  <si>
    <t>Tarikh Azis R, S.T., M.T.</t>
  </si>
  <si>
    <t>Subagio Soim, S.T., M.T.</t>
  </si>
  <si>
    <t>A Comparative Study of Single-Tuned Filter and Detuned Reactor for Improve Power Quality in Microgrid</t>
  </si>
  <si>
    <t>10.1088/1757-899X/462/1/012029</t>
  </si>
  <si>
    <t>Annas Singgih Setiyoko, S.T., M.T.</t>
  </si>
  <si>
    <t>Ahmad Erlan Afiuddin, S.T., M.T.</t>
  </si>
  <si>
    <t>The Use Of Multimodal Text In Enhancing Engineering Students’ Reading Skill</t>
  </si>
  <si>
    <t>https://doi.org/10.26858/ijole.v2i2.6360</t>
  </si>
  <si>
    <t>Carboxylesterase Concentration in Mouse Exposed to Particulate Matters on Inhalation Exposure of Prallethrin and dPhenothrin Mixture</t>
  </si>
  <si>
    <t>doi.org/10.1051/e3sconf/201912504006</t>
  </si>
  <si>
    <t>International Journal of Language Education</t>
  </si>
  <si>
    <t>2548-8457</t>
  </si>
  <si>
    <t>2548-8465</t>
  </si>
  <si>
    <t>65-73</t>
  </si>
  <si>
    <t>Dr. Desi Tri Cahyaningati, S.S., M.Pd.</t>
  </si>
  <si>
    <t>E3S Web of Conferences</t>
  </si>
  <si>
    <t>The 4th International Conference on Energy, Environment, Epidemiology and Information System</t>
  </si>
  <si>
    <t>Aluminium removal and recovery from wastewater and soil using isolated indigenous bacteria</t>
  </si>
  <si>
    <t>https://doi.org/10.1016/j.jenvman.2019.109412</t>
  </si>
  <si>
    <t>Dr. Indri Santiasih, S.KM., M.T.</t>
  </si>
  <si>
    <t>Ali Imron AS, S.T., M.T.</t>
  </si>
  <si>
    <t>Structural Analysis of Single Girder Overhead Crane Using SS400 and ST52-3 Steel Plate</t>
  </si>
  <si>
    <t>The 2nd International Conference on Applied Science and Technology</t>
  </si>
  <si>
    <t>Dr. Eng. I Putu Sindhu Asmara, S.T., M.T.</t>
  </si>
  <si>
    <t>Characterization of mercury-reducing potential bacteria isolated from Keputih non-active sanitary landfill leachate, Surabaya, Indonesia under different saline conditions</t>
  </si>
  <si>
    <t>https://doi.org/10.1016/j.jenvman.2019.04.017</t>
  </si>
  <si>
    <t>Developing 'Smart Technical English' to Enhance English Language
Teaching in Polytechnic</t>
  </si>
  <si>
    <t>113-122</t>
  </si>
  <si>
    <t>Proceeding: 1st International Conference on Social Science, Humanities and Regional Economy</t>
  </si>
  <si>
    <t xml:space="preserve"> 978-967-17343-1- 5</t>
  </si>
  <si>
    <t>136-143</t>
  </si>
  <si>
    <t>Dian Asa Utari, S.S., M.Pd.</t>
  </si>
  <si>
    <t>Lusia Eni Puspandari, S.Pd., M.Pd.</t>
  </si>
  <si>
    <t>Miftachudin, S.Pd., M.Pd.</t>
  </si>
  <si>
    <t>Performance Evaluation of Joint Passive Time Reversal and Adaptive Decision Feedback Equalizer in Shallow Water Environment</t>
  </si>
  <si>
    <t>Journal of Communications</t>
  </si>
  <si>
    <t>Alma Vita Sophia, S.T., M.T.</t>
  </si>
  <si>
    <t>1059-1066</t>
  </si>
  <si>
    <t>The Effects of Carbon Cap Limitation on Inventory and Multimodal Trasportation</t>
  </si>
  <si>
    <t>https://icimece2019.ft.uns.ac.id/wp-content/uploads/2019/09/programbook_full-v4-5.pdf</t>
  </si>
  <si>
    <t>Study of packed sieve tray column in ethanol purification using distillation process</t>
  </si>
  <si>
    <t xml:space="preserve">Malaysian Journal of Fundamental and Applied Sciences </t>
  </si>
  <si>
    <t>69-74</t>
  </si>
  <si>
    <t>Proceeding on International Conference on Industrial, Mechanical, Electrical and Chemical Engineering 2019</t>
  </si>
  <si>
    <t>Thina Ardliana, S.Si., M.T.</t>
  </si>
  <si>
    <t>Inventory-Transportation Model Considering Carbon Cap</t>
  </si>
  <si>
    <t>https://www.semanticscholar.org/paper/Inventory-Transportation-Model-Considering-Carbon-Ardliana/83c749c7a8d9a72862c0cafd171003eab7717a2f</t>
  </si>
  <si>
    <t xml:space="preserve">Proceedings of the International Conference on Industrial Engineering and Operations Management
</t>
  </si>
  <si>
    <t>1319-1325</t>
  </si>
  <si>
    <t>Experimental Measurement of Time Reversal-OFDM Technique for Underwater Acoustic Communication in the Presence of Gaussian Noise</t>
  </si>
  <si>
    <t>2019 International Conference on Information and Communications Technology</t>
  </si>
  <si>
    <t>297-301</t>
  </si>
  <si>
    <t>Anggara Trisna Nugraha, S.T., M.T.</t>
  </si>
  <si>
    <t>Pengaruh Surface Treatment Terhadap Ketahanan Korosi Baja Karbon Tercoating Zinc Fosfat Pada Media Asam Sulfat</t>
  </si>
  <si>
    <t>https://doi.org/10.24853/jurtek.11.1.57-66</t>
  </si>
  <si>
    <t>Jurnal Teknologi</t>
  </si>
  <si>
    <t>2085-1669</t>
  </si>
  <si>
    <t>2460-0288</t>
  </si>
  <si>
    <t>57-66</t>
  </si>
  <si>
    <t>Mukhlis, S.T., M.T.</t>
  </si>
  <si>
    <t>Biosorpsi Logam Berat Cu(II) Menggunakan Limbah Saccharomyces Cereviseae</t>
  </si>
  <si>
    <t xml:space="preserve"> https://doi.org/10.14710/presipitasi.v16i1.29-35</t>
  </si>
  <si>
    <t>Jurnal Presipitasi</t>
  </si>
  <si>
    <t>1907-817X</t>
  </si>
  <si>
    <t>2550-0023</t>
  </si>
  <si>
    <t>29-35</t>
  </si>
  <si>
    <t>Denny Dermawan, S.T., M.T.</t>
  </si>
  <si>
    <t>Akuisisi Data NMEA 0183 AIS Berbasis Mikrokontroler sebagai Sistem Monitoring Informasi Kapal</t>
  </si>
  <si>
    <t>10.26760/elkomika.v7i1.97</t>
  </si>
  <si>
    <t>Jurnal ELKOMIKA</t>
  </si>
  <si>
    <t>2338-8323</t>
  </si>
  <si>
    <t>2459-9638</t>
  </si>
  <si>
    <t>97-111</t>
  </si>
  <si>
    <t>Isa Rachman, S.T., M.T.</t>
  </si>
  <si>
    <t>Pengendalian Otomatis Cooling Water System pada Proses Pendinginan Turbin Gas</t>
  </si>
  <si>
    <t>10.21107/rekayasa.v12i1.4389</t>
  </si>
  <si>
    <t>Journal of Science and Technology</t>
  </si>
  <si>
    <t>0216-9495</t>
  </si>
  <si>
    <t>2502-5325</t>
  </si>
  <si>
    <t>36-42</t>
  </si>
  <si>
    <t>Ii Munadhif, S.ST., M.T.</t>
  </si>
  <si>
    <t>Study Of Divergence Of Go Public Company's Financial Performance Based On Website Before and After Merger Using Window Period Method Time Frame 2015 - 2017</t>
  </si>
  <si>
    <t>10.34306/att.v1i1.48</t>
  </si>
  <si>
    <t>Aptisi Transactions on Technopreneurship</t>
  </si>
  <si>
    <t xml:space="preserve"> 2655-8807</t>
  </si>
  <si>
    <t>Monitoring Keseimbangan Distribusi Beban Transformator untuk Meminimalisasi Terjadinya Rugi Energi</t>
  </si>
  <si>
    <t xml:space="preserve"> 2656-8888</t>
  </si>
  <si>
    <t>https://doi.org/10.26760/elkomika.v7i2.297</t>
  </si>
  <si>
    <t>27-51</t>
  </si>
  <si>
    <t xml:space="preserve"> 297-307 </t>
  </si>
  <si>
    <t>Edy Setiawan, S.T., M.T.</t>
  </si>
  <si>
    <t>Galih Anindita, S.T., M.T.</t>
  </si>
  <si>
    <t>Ir. Achmad Syahid, M.T.</t>
  </si>
  <si>
    <t>Differences In Intrinsic Value With Stock Market Prices Using The Price Earning Ratio (Per) Approach As An Investment Decision Making Indicator (Case Study Of Manufacturing Companies In Indonesia Period 2016 - 2017)</t>
  </si>
  <si>
    <t>10.34306/att.v1i1.61</t>
  </si>
  <si>
    <t>Binadesa FKMB Di Desa Juruan Daya, Batu Putih, Sumenep Dengan Upaya Pemberantasan Buta Huruf Dan Kekeringan Yang Berkepanjangan</t>
  </si>
  <si>
    <t>Jurnal Masyarakat Merdeka</t>
  </si>
  <si>
    <t>2654-9174</t>
  </si>
  <si>
    <t>82-92</t>
  </si>
  <si>
    <t>Analisis Pengaruh Fasilitas Pendidikan Terhadap Tingkat Pengangguran dan Kemiskinan di Wilayah Indonesia Tahun 2018</t>
  </si>
  <si>
    <t>Selection of Marine Security Policy using Fuzzy-AHP TOPSIS Hybrid Approach</t>
  </si>
  <si>
    <t>http://doi.org/10.28926/riset_konseptual.v2i4.114</t>
  </si>
  <si>
    <t>http://dx.doi.org/10.17977/um018v2i12019p19-30</t>
  </si>
  <si>
    <t>Jurnal Pendidikan: Riset dan Konseptual</t>
  </si>
  <si>
    <t>2598-5175</t>
  </si>
  <si>
    <t>Aulia Nadia Rachmat, S.ST., M.T.</t>
  </si>
  <si>
    <t>2598-2877</t>
  </si>
  <si>
    <t>Knowledge Engineering and Data Science</t>
  </si>
  <si>
    <t>109-115</t>
  </si>
  <si>
    <t>2597-4602</t>
  </si>
  <si>
    <t>2597-4637</t>
  </si>
  <si>
    <t>19-30</t>
  </si>
  <si>
    <t>Ir. Heru Lumaksono, M.T.</t>
  </si>
  <si>
    <t>Karakterisasi dan Pemilihan Alat Pengendali Limbah Sandblasting di Bengkel Blasting Industri Konstruksi Kapal</t>
  </si>
  <si>
    <t>https://doi.org/10.29080/alard.v4i2.499</t>
  </si>
  <si>
    <t>Al-Ard: Jurnal Teknik Lingkungan</t>
  </si>
  <si>
    <t>2460-8815</t>
  </si>
  <si>
    <t>2549-1652</t>
  </si>
  <si>
    <t>Pengaruh Kebisingan Dan Iklim Kerja Terhadap Stres Kerja Di Pabrik Produksi Makanan Hewan</t>
  </si>
  <si>
    <t>Journal of Research and Technology</t>
  </si>
  <si>
    <t>2460-5972</t>
  </si>
  <si>
    <t>2477 -6165</t>
  </si>
  <si>
    <t>30-41</t>
  </si>
  <si>
    <t>Analisis Perbandingan Perencanaan Metode CPM Proyek ICCP Menggunakan Variasi Peletakan Groundbed Pada Line Pipa Gas Eksisting Perusahaan Pupuk</t>
  </si>
  <si>
    <t>https://doi.org/10.31884/jtt.v5i1.119</t>
  </si>
  <si>
    <t>Sosialisasi Metode Pengambilan Titik Koordinat Siswa Berbasis Open Camera Dan Google Maps</t>
  </si>
  <si>
    <t>https://doi.org/10.35991/cakrawalamaritim.v2i1.910</t>
  </si>
  <si>
    <t>Ayu Nindyapuspa, S.T., M.T.</t>
  </si>
  <si>
    <t>Jurnal Teknologi Terapan</t>
  </si>
  <si>
    <t>2477-3506</t>
  </si>
  <si>
    <t>2549-1938</t>
  </si>
  <si>
    <t>Jurnal Cakrawala Maritim</t>
  </si>
  <si>
    <t>2620-5637</t>
  </si>
  <si>
    <t>Pekik Mahardika, S.ST., M.T.</t>
  </si>
  <si>
    <t>2620-7850</t>
  </si>
  <si>
    <t>Renanda Nia Rachmadita, S.T., M.T.</t>
  </si>
  <si>
    <t>Ada 6 Penulis</t>
  </si>
  <si>
    <t>Penggunaan Ferri Klorida dan Kitosan Cangkang Kepiting sebagai Alternatif Koagulan pada Pengolahan Air Limbah Laundry</t>
  </si>
  <si>
    <t>http://dx.doi.org/10.26578/jrti.v13i2.5581</t>
  </si>
  <si>
    <t>Pengelolaan Tingkat Pemakaian Lapangan Penumpukan Dan Tingkat Penggunaan Dermaga Di PT Terminal Teluk Lamong</t>
  </si>
  <si>
    <t>10.35991/jtm.v2i1.431</t>
  </si>
  <si>
    <t>Jurnal Teknologi Maritim</t>
  </si>
  <si>
    <t>2620-4916</t>
  </si>
  <si>
    <t>2620-7540</t>
  </si>
  <si>
    <t>Jurnal Riset Teknologi Industri</t>
  </si>
  <si>
    <t>Bachtiar, S.T., M.T.</t>
  </si>
  <si>
    <t>1978-6891</t>
  </si>
  <si>
    <t>2541-5905</t>
  </si>
  <si>
    <t>Yugowati Praharsi, S.Si., M.Sc., Ph.D</t>
  </si>
  <si>
    <t>Devina Puspita Sari, S.T., M.T.</t>
  </si>
  <si>
    <t xml:space="preserve">272-283
</t>
  </si>
  <si>
    <t>Pengaruh Fundamental dan Makro Ekonomi Terhadap Harga Saham Perusahaan Multi Nasional (Studi Kasus Perusahaan Industri Dasar dan Kimia Tahun 2016 – 2017)</t>
  </si>
  <si>
    <t>Novi Eka Mayangsari, S.T., M.T.</t>
  </si>
  <si>
    <t>10.32666/tatasejuta.v5i1.51</t>
  </si>
  <si>
    <t>Jurnal Ilmiah Tata Sejuta STIA Mataram</t>
  </si>
  <si>
    <t>2442-9023</t>
  </si>
  <si>
    <t>2615-0670</t>
  </si>
  <si>
    <t>Analisis Pengaruh Faktor Fundamental Terhadap Return Saham</t>
  </si>
  <si>
    <t>Jurnal Manajemen dan Keuangan</t>
  </si>
  <si>
    <t>Pengaruh Kinerja Makro Ekonomi dan Kinerja Keuangan Perusahaan Pertambangan terhadap Investasi Langsung Asing di Indonesia</t>
  </si>
  <si>
    <t>Risk Assessment on Install and Dismantle Scaffolding Using Task Risk Assessment Method</t>
  </si>
  <si>
    <t>Journal of applied IndustrialEngineering - Universityof PGRI Adi Buana</t>
  </si>
  <si>
    <t>2622-2027</t>
  </si>
  <si>
    <t>2622-2035</t>
  </si>
  <si>
    <t>Moch. Luqman Ashari, S.T., M.T.</t>
  </si>
  <si>
    <t>Rina Sandora, S.T., M.T.</t>
  </si>
  <si>
    <t>Bayu Wiro Karuniawan, S.T., M.T.</t>
  </si>
  <si>
    <t>Jurnal dengan mahasiswa</t>
  </si>
  <si>
    <t>Benedicta Dian Alfanda, S.T., M.T.</t>
  </si>
  <si>
    <t>Binti Mualifatul Rosydah, S.Si., M.SI.</t>
  </si>
  <si>
    <t>Penerapan Teknologi 3D Pada Mata Kuliah Biologi</t>
  </si>
  <si>
    <t>Universitas Jember</t>
  </si>
  <si>
    <t>Prosiding Seminar Nasional Pendidikan Fisika</t>
  </si>
  <si>
    <t>2527-5917</t>
  </si>
  <si>
    <t>211-215</t>
  </si>
  <si>
    <t>Upaya Pemanfaatan Udara panas pada AC Central Gedung Direktorat Sebagai Program CSR Media Penetas Telur</t>
  </si>
  <si>
    <t>Budianto, S.T., M.T.</t>
  </si>
  <si>
    <t>Politeknik Perkapalan Negeri Surabaya</t>
  </si>
  <si>
    <t>Seminar MASTER 2019</t>
  </si>
  <si>
    <t>2548-1509</t>
  </si>
  <si>
    <t>2548-6527</t>
  </si>
  <si>
    <t>Ekky Nur Budiyanto, S.ST., M.T.</t>
  </si>
  <si>
    <t>Softfile ada di http://journal.ppns.ac.id/index.php/SeminarMASTER</t>
  </si>
  <si>
    <t>Kajian Desain Kapal Perintis Dengan Kondisi Wilayah Operasi Perairan Dangkal</t>
  </si>
  <si>
    <t>Tri Karyono, S.T., M.T.</t>
  </si>
  <si>
    <t>Ruddianto, S.T., M.T.</t>
  </si>
  <si>
    <t>Ir. Muhammad Muhadi Eko Prayitno, M.MT.</t>
  </si>
  <si>
    <t>Ir. Bambang Teguh Setiawan, M.T.</t>
  </si>
  <si>
    <t>Perancangan Protoype Turbin Angin Apung (Floating Wind Turbine) Poros Horisontal Untuk Perairan Dangkal</t>
  </si>
  <si>
    <t>13-18</t>
  </si>
  <si>
    <t>Tri Tiyasmihadi, S.T., M.T.</t>
  </si>
  <si>
    <t>Analisis faktor-fakor yang mempengaruhi Indeks Prestasi Dosen (IPD) PPNS untuk merningkatkan kinerja pengajaran</t>
  </si>
  <si>
    <t>35-38</t>
  </si>
  <si>
    <t>Farizi Rachman, S.Si., M.Si.</t>
  </si>
  <si>
    <t>Ika Erawati, S.S., M.TEFL.</t>
  </si>
  <si>
    <t>Optimasi Setting Parameter Electrical Discharge Machining (EDM) Terhadap Waktu Pengerjaan Material SKD 11 Dengan Metode Taguchi</t>
  </si>
  <si>
    <t>49-54</t>
  </si>
  <si>
    <t>Tri Andi Setiawan, S.ST., M.T.</t>
  </si>
  <si>
    <t>Implementasi Algoritma Genetika Untuk Optimasi Penentuan Kombinasi Kapal Pengawas di Wilayah Pengawas Perikanan - 716</t>
  </si>
  <si>
    <t>Catur Rakhmad Handoko, S.T., M.T.</t>
  </si>
  <si>
    <t>55-62</t>
  </si>
  <si>
    <t>Efektivitas Pelaksanaan OJT (On The Job Training) terhadap Kompetensi Mahasiswa dalam Mendukung Revitalisasi Pendidikan Vokasi</t>
  </si>
  <si>
    <t>63-70</t>
  </si>
  <si>
    <t>Nurvita Arumsari, S.Si., M.Si.</t>
  </si>
  <si>
    <t>George Endri Kusuma, S.T., M.Sc.Eng.</t>
  </si>
  <si>
    <t>Persepsi Mahasiswa Teknik terhadap Peningkatan Safety Awareness melalui Aplikasi Teknologi pada Pendidikan 4.0</t>
  </si>
  <si>
    <t>71-74</t>
  </si>
  <si>
    <t>Clearator Portable Sebagai Solusi Pemenuhan Kebutuhan Air Bersih</t>
  </si>
  <si>
    <t>Danis Maulana, S.T., MBA.</t>
  </si>
  <si>
    <t>75-82</t>
  </si>
  <si>
    <t>Ulvi Pri Astuti, S.T., M.T.</t>
  </si>
  <si>
    <t>Efektivitas Media Biofilter Dari Jaring Ikan Bekas</t>
  </si>
  <si>
    <t>89-92</t>
  </si>
  <si>
    <t>Studi tentang Morfologi, Kelarutan Si, Al pada Fly Ash dan Kuat Tekan high-volume fly ash (HVFA) cement</t>
  </si>
  <si>
    <t>93-98</t>
  </si>
  <si>
    <t>Ir. Wiwik Dwi Pratiwi, M.T.</t>
  </si>
  <si>
    <t>The Effect of Hybrid and Concentration of Resin with Variations in the Layer Arrangement of FRP (Fiber Reinforced Plastic) as Reducer Linning on Corrosion Resistance in Phosphoric Acid and Tensile Strength</t>
  </si>
  <si>
    <t>99-104</t>
  </si>
  <si>
    <t>Ir. Endah Wismawati, M.T.</t>
  </si>
  <si>
    <t>Influence Of PDM And Alloy 31 Material On Corrosion And Life Time In Pump Impellers In Phospatic Acid Fluid Flows</t>
  </si>
  <si>
    <t>109-114</t>
  </si>
  <si>
    <t>Fipka Bisono, S.ST., M.T.</t>
  </si>
  <si>
    <t>Potensi Emisi Karbon Dari Pembakaran Biobriket Limbah Ampas Tebu Dan Tempurung Kelapa</t>
  </si>
  <si>
    <t>115-118</t>
  </si>
  <si>
    <t>Vivin Setiani, S.T., M.Eng.</t>
  </si>
  <si>
    <t>Mey Rohma Dhani, S.ST., M.T.</t>
  </si>
  <si>
    <t>Pengaruh Suhu Deasetilasi Terhadap Karakteristik Biokoagulan Kitosan dari Cangkang Kepiting</t>
  </si>
  <si>
    <t>119-122</t>
  </si>
  <si>
    <t>Implementasi Work Load Analysis dan Work Force Analysis pada Perusahaan Bongkar Muat Batu Bara</t>
  </si>
  <si>
    <t>Ir. Arie Indartono, M.MT.</t>
  </si>
  <si>
    <t>Yesica Novrita Devi, S.ST., M.MT.</t>
  </si>
  <si>
    <t>Ristanti Akseptori, S.S., MM.</t>
  </si>
  <si>
    <t>Shape Optimization untuk Mengurangi Berat Konstruksi pada Desain Bottom Frame Kapal Aluminium</t>
  </si>
  <si>
    <t>141-148</t>
  </si>
  <si>
    <t>Dhika Aditya Purnomo, S.ST., M.T.</t>
  </si>
  <si>
    <t>Rizal Indrawan, S.ST., M.T.</t>
  </si>
  <si>
    <t>Kajian Karakteristik Gerakan Kapal Catamaran Dalam Variasi Arah Propagasi Gelombang Dengan Pendekatan Linear Strip Theory Method</t>
  </si>
  <si>
    <t>149-154</t>
  </si>
  <si>
    <t>Sumardiono, S.T., M.T.</t>
  </si>
  <si>
    <t>Rachmad Tri Soelistijono, S.T., M.T.</t>
  </si>
  <si>
    <t>Tinjauan Indeks Kenyamanan (Motion-based Sickness) Kapal Perintis Sabuk Nusantara Dalam Program Tol Laut di Perairan Indonesia Timur</t>
  </si>
  <si>
    <t>155-160</t>
  </si>
  <si>
    <t>Ir. Hariyanto Soeroso, M.T.</t>
  </si>
  <si>
    <t>Wibowo Arninputranto, S.T., M.Kom.</t>
  </si>
  <si>
    <t>Studi Emisi Gas Buang 4 Stroke SI Engine Dengan Multi Fuel Reformer Berbahan Bakar Blended Gasoline-Ethanol</t>
  </si>
  <si>
    <t>165-170</t>
  </si>
  <si>
    <t>Sryang Tera Sarena, S.T., M.Sc.</t>
  </si>
  <si>
    <t>Pemanfaatan Fiber Kelapa Sawit dan Pelepah Pisang Sebagai Komposit Ramah Lingkungan</t>
  </si>
  <si>
    <t>183-186</t>
  </si>
  <si>
    <t>Fitri Hardiyanti, S.T., M.T.</t>
  </si>
  <si>
    <t>Pembuatan Monitoring dan Audit Energi Untuk Efisiensi Pemakaian Energi Listrik di UPT. PP Politeknik Perkapalan Negeri Surabaya</t>
  </si>
  <si>
    <t>187-194</t>
  </si>
  <si>
    <t>Urip Mudjiono, S.T., M.T.</t>
  </si>
  <si>
    <t>Pemberdayaan Potensi Masyarakat Bluru Kidul Sidoarjo Dalam Produksi Olahan Keju Menjadi Camilan Sehat untuk Penderita Diabetes</t>
  </si>
  <si>
    <t>199-202</t>
  </si>
  <si>
    <t>Purwidi Asri, S.ST., M.T.</t>
  </si>
  <si>
    <t>Kajian Pengelolaan Limbah Padat Fasilitas Kesehatan Dengan Pendekatan ATP Dan WTP</t>
  </si>
  <si>
    <t>Didik Sukoco, S.T., M.T.</t>
  </si>
  <si>
    <t>203-208</t>
  </si>
  <si>
    <t>Developing A Model Of Task-Based Approach Esp Materials Integrated With Higher Order Thinking Skills</t>
  </si>
  <si>
    <t>209-220</t>
  </si>
  <si>
    <t>Perwi Darmajanti, S.S., M.Pd.</t>
  </si>
  <si>
    <t>‘Smart Technical English’ Android Application to Improve Students English Skills</t>
  </si>
  <si>
    <t>Dika Anggara. S.ST., M.T.</t>
  </si>
  <si>
    <t>221-224</t>
  </si>
  <si>
    <t>Muhammad Khoirul Hasin, S.Kom., M.Kom.</t>
  </si>
  <si>
    <t>Perbedaan Tingkat Risiko Musculoskeletal Disorders Pada Pekerja Pencucian Belerang di Industri Asam Fosfat Berdasarkan Usia, Masa Kerja dan Psikososial</t>
  </si>
  <si>
    <t>225-228</t>
  </si>
  <si>
    <t>Scaffolding Learning in Teaching Applied Mathematics: A Review in Engineering Polytechnic Education</t>
  </si>
  <si>
    <t>229-234</t>
  </si>
  <si>
    <t>Dra. Endang Pudji Purwanti, M.T.</t>
  </si>
  <si>
    <t>Desain Ship-RUV Untuk Investigasi Kondisi Lambung Kapal</t>
  </si>
  <si>
    <t>235-240</t>
  </si>
  <si>
    <t>Kajian Pengelolaan Limbah Padat Fasilitas Kesehatan Dengan Pendekatan Sistem Dinamik</t>
  </si>
  <si>
    <t>241-252</t>
  </si>
  <si>
    <t>dr. Am Maisarah Disrinama, M.Kes</t>
  </si>
  <si>
    <t>Accelerometer Gy-61 Sebagai Pengendali Kursi Roda Untuk Penyandang Disabilitas Berbasis Android</t>
  </si>
  <si>
    <t>259-262</t>
  </si>
  <si>
    <t>Analisa Kegagalan Superheater Tube Boiler Berpelapis Baja Tahan Karat dengan Pendekatan Metalografi Dan Komposisi Kimia</t>
  </si>
  <si>
    <t>253-258</t>
  </si>
  <si>
    <t>Mohammad Miftachul Munir, S.T., M.T..</t>
  </si>
  <si>
    <t>Muhamad Ari, S.T., M.T.</t>
  </si>
  <si>
    <t>Imam Khoirul Rohmat, S.ST., MT.</t>
  </si>
  <si>
    <t>Analisis Risiko Pekerjaan Pengelasan SMAW Dan OAW Dalam Proses Belajar Mengajar Di Institusi Pendidikan Tinggi</t>
  </si>
  <si>
    <t>263-266</t>
  </si>
  <si>
    <t>Penggunaan Serbuk Arang Batok Kelapa sebagai Bahan Anechoic Chamber Untuk Penyerap Gelombang Elektromagnetik</t>
  </si>
  <si>
    <t>161-164</t>
  </si>
  <si>
    <t>Dr. Mohamad Hakam, S.T., M.T.</t>
  </si>
  <si>
    <t>Dra. Daisy Dwijati Kumala Ratna, M.Pd.</t>
  </si>
  <si>
    <t>Dwi Sasmita Aji Pambudi, S.T., M.T.</t>
  </si>
  <si>
    <t>Edi Haryono, S.T., M.T.</t>
  </si>
  <si>
    <t>Edy Prasetyo Hidayat, S.T., M.T.</t>
  </si>
  <si>
    <t>Eky Novianarenti, S.T., M.T.</t>
  </si>
  <si>
    <t>Eriek Wahyu Restu W, S.ST., M.T.</t>
  </si>
  <si>
    <t>Fais Hamzah, S.T., M.T.</t>
  </si>
  <si>
    <t>Fathulloh, S.T., M.T.</t>
  </si>
  <si>
    <t>Haidar Natsir Amrullah, S.ST., M.T.</t>
  </si>
  <si>
    <t>Hendro Agus Widodo, S.ST., M.T.</t>
  </si>
  <si>
    <t>Heroe Poernomo, S.T., M.T.</t>
  </si>
  <si>
    <t>I Putu Arta Wibawa, S.T., M.T., Ph.D.</t>
  </si>
  <si>
    <t>Imam Luluk Kusminah, S.T., M.T.</t>
  </si>
  <si>
    <t>Imam Mahfudzi, S.Ag., M.FIL.I.</t>
  </si>
  <si>
    <t>Ir. Boedi Herijono, M.T.</t>
  </si>
  <si>
    <t>Ir. Emie Santoso, M.T.</t>
  </si>
  <si>
    <t>Ir. Gaguk Suhardjito, M.M.</t>
  </si>
  <si>
    <t>Ir. Irma Rustini Aju, M.T.</t>
  </si>
  <si>
    <t>Ir. Joessianto Eko Poetro, M.T.</t>
  </si>
  <si>
    <t>Ir. Joko Endrasmono, M.T.</t>
  </si>
  <si>
    <t>Ir. Ratna Budiawati, M.A</t>
  </si>
  <si>
    <t>Ir. Susetiyadi Purwonugroho, M.MT.</t>
  </si>
  <si>
    <t>Kharis Abdullah, S.T., M.T.</t>
  </si>
  <si>
    <t>Kiki Dwi Wulandari, S.T., M.T.</t>
  </si>
  <si>
    <t>Lely Pramesti. S.T., M.T.</t>
  </si>
  <si>
    <t>Lilik Subiyanto, S.T., M.T.</t>
  </si>
  <si>
    <t>Luqman Cahyono, S.Pd., M.T.</t>
  </si>
  <si>
    <t>M. Lukman Arif, S.Pd., M.Pd.I.</t>
  </si>
  <si>
    <t>Mades Darul Khairansyah, S.ST., M.T.</t>
  </si>
  <si>
    <t>Mahasin Maulana Ahmad, S.T., M.T.</t>
  </si>
  <si>
    <t>Mochamad Yusuf Santoso, S.T., M.T.</t>
  </si>
  <si>
    <t>Mochammad Choirul Rizal, S.T., M.T.</t>
  </si>
  <si>
    <t>Mochammad Karim Al Amin, S.ST., M.T.</t>
  </si>
  <si>
    <t>Moh. Syaiful Amri, S.ST., M.T.</t>
  </si>
  <si>
    <t>Mohammad Thoriq Wahyudi, S.T., M.M.</t>
  </si>
  <si>
    <t>Muhammad Shah, S.T., M.T.</t>
  </si>
  <si>
    <t>Ni'matut Taminah, M.Sc.</t>
  </si>
  <si>
    <t>Nora Amelia Novitrie, S.T., M.T.</t>
  </si>
  <si>
    <t>Pranowo Sidi, S.T., M.T.</t>
  </si>
  <si>
    <t>Projek Priyonggo Sumangun L., S.T., M.T.</t>
  </si>
  <si>
    <t>R.A Norromadani Yuniati, S.E., M.S.M.</t>
  </si>
  <si>
    <t>Raden Dimas Endro Witjonarko, S.T., M.T.</t>
  </si>
  <si>
    <t>Rikat Eka Prastyawan, S.Pd., M.Pd.</t>
  </si>
  <si>
    <t>Rini Indarti, S.Si., M.T.</t>
  </si>
  <si>
    <t>Rocky Andiana, S.ST., M.T.</t>
  </si>
  <si>
    <t>Rona Riantini, S.T., M.Sc.</t>
  </si>
  <si>
    <t>Sudiyono, S.T., M.T.</t>
  </si>
  <si>
    <t>Tanti Utami Dewi, S.T., M.T.</t>
  </si>
  <si>
    <t>Usman Dinata, S.T., MM.</t>
  </si>
  <si>
    <t>Wahyudi, S.T., M.T.</t>
  </si>
  <si>
    <t>Widya Emilia Primaningtyas, S.T., M.T.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</si>
</sst>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
    <numFmt numFmtId="165" formatCode="m-d"/>
  </numFmts>
  <fonts count="9">
    <font>
      <sz val="11.0"/>
      <color theme="1"/>
      <name val="Arial"/>
    </font>
    <font>
      <sz val="10.0"/>
      <color theme="1"/>
      <name val="Arial"/>
    </font>
    <font>
      <sz val="11.0"/>
      <color theme="1"/>
      <name val="Calibri"/>
    </font>
    <font/>
    <font>
      <sz val="11.0"/>
      <color rgb="FF0563C1"/>
      <name val="Calibri"/>
    </font>
    <font>
      <sz val="11.0"/>
      <color rgb="FF000000"/>
      <name val="Calibri"/>
    </font>
    <font>
      <u/>
      <sz val="11.0"/>
      <color rgb="FF0563C1"/>
      <name val="Calibri"/>
    </font>
    <font>
      <u/>
      <sz val="11.0"/>
      <color rgb="FF0563C1"/>
      <name val="Calibri"/>
    </font>
    <font>
      <u/>
      <sz val="11.0"/>
      <color theme="10"/>
    </font>
  </fonts>
  <fills count="2">
    <fill>
      <patternFill patternType="none"/>
    </fill>
    <fill>
      <patternFill patternType="lightGray"/>
    </fill>
  </fills>
  <borders count="10">
    <border/>
    <border>
      <left style="thin">
        <color rgb="FF000000"/>
      </left>
      <right style="thin">
        <color rgb="FF000000"/>
      </right>
      <top style="thin">
        <color rgb="FF000000"/>
      </top>
    </border>
    <border>
      <left style="thin">
        <color rgb="FF000000"/>
      </lef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0" numFmtId="0" xfId="0" applyAlignment="1" applyBorder="1" applyFont="1">
      <alignment horizontal="center" vertical="center"/>
    </xf>
    <xf borderId="3" fillId="0" fontId="2" numFmtId="0" xfId="0" applyAlignment="1" applyBorder="1" applyFont="1">
      <alignment horizontal="center" vertical="center"/>
    </xf>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1" fillId="0" fontId="2" numFmtId="0" xfId="0" applyAlignment="1" applyBorder="1" applyFont="1">
      <alignment horizontal="center" vertical="center"/>
    </xf>
    <xf borderId="8" fillId="0" fontId="3" numFmtId="0" xfId="0" applyBorder="1" applyFont="1"/>
    <xf borderId="9" fillId="0" fontId="2" numFmtId="0" xfId="0" applyAlignment="1" applyBorder="1" applyFont="1">
      <alignment horizontal="center" shrinkToFit="0" vertical="center" wrapText="1"/>
    </xf>
    <xf borderId="9" fillId="0" fontId="2" numFmtId="0" xfId="0" applyAlignment="1" applyBorder="1" applyFont="1">
      <alignment horizontal="center" vertical="center"/>
    </xf>
    <xf borderId="1" fillId="0" fontId="2" numFmtId="0" xfId="0" applyAlignment="1" applyBorder="1" applyFont="1">
      <alignment horizontal="center" shrinkToFit="0" vertical="center" wrapText="1"/>
    </xf>
    <xf borderId="1" fillId="0" fontId="2" numFmtId="0" xfId="0" applyAlignment="1" applyBorder="1" applyFont="1">
      <alignment horizontal="center"/>
    </xf>
    <xf borderId="3" fillId="0" fontId="1" numFmtId="0" xfId="0" applyAlignment="1" applyBorder="1" applyFont="1">
      <alignment horizontal="center" vertical="center"/>
    </xf>
    <xf borderId="9" fillId="0" fontId="4" numFmtId="0" xfId="0" applyAlignment="1" applyBorder="1" applyFont="1">
      <alignment horizontal="center" shrinkToFit="0" vertical="center" wrapText="1"/>
    </xf>
    <xf borderId="9" fillId="0" fontId="2" numFmtId="0" xfId="0" applyAlignment="1" applyBorder="1" applyFont="1">
      <alignment horizontal="center" shrinkToFit="0" wrapText="1"/>
    </xf>
    <xf borderId="0" fillId="0" fontId="2" numFmtId="0" xfId="0" applyAlignment="1" applyFont="1">
      <alignment horizontal="center" shrinkToFit="0" vertical="center" wrapText="1"/>
    </xf>
    <xf borderId="9" fillId="0" fontId="2" numFmtId="164" xfId="0" applyAlignment="1" applyBorder="1" applyFont="1" applyNumberFormat="1">
      <alignment horizontal="center" shrinkToFit="0" vertical="center" wrapText="1"/>
    </xf>
    <xf borderId="0" fillId="0" fontId="2" numFmtId="16" xfId="0" applyAlignment="1" applyFont="1" applyNumberFormat="1">
      <alignment horizontal="center" shrinkToFit="0" vertical="center" wrapText="1"/>
    </xf>
    <xf quotePrefix="1" borderId="9" fillId="0" fontId="5" numFmtId="0" xfId="0" applyAlignment="1" applyBorder="1" applyFont="1">
      <alignment horizontal="center" readingOrder="0" shrinkToFit="0" vertical="center" wrapText="1"/>
    </xf>
    <xf borderId="9" fillId="0" fontId="6" numFmtId="0" xfId="0" applyAlignment="1" applyBorder="1" applyFont="1">
      <alignment horizontal="center" shrinkToFit="0" vertical="center" wrapText="1"/>
    </xf>
    <xf borderId="5" fillId="0" fontId="2" numFmtId="164" xfId="0" applyAlignment="1" applyBorder="1" applyFont="1" applyNumberFormat="1">
      <alignment horizontal="center" shrinkToFit="0" vertical="center" wrapText="1"/>
    </xf>
    <xf borderId="9" fillId="0" fontId="5" numFmtId="0" xfId="0" applyAlignment="1" applyBorder="1" applyFont="1">
      <alignment horizontal="center" shrinkToFit="0" wrapText="1"/>
    </xf>
    <xf borderId="8" fillId="0" fontId="2" numFmtId="164" xfId="0" applyAlignment="1" applyBorder="1" applyFont="1" applyNumberFormat="1">
      <alignment horizontal="center" shrinkToFit="0" vertical="center" wrapText="1"/>
    </xf>
    <xf borderId="9" fillId="0" fontId="5" numFmtId="0" xfId="0" applyAlignment="1" applyBorder="1" applyFont="1">
      <alignment horizontal="center" readingOrder="0" shrinkToFit="0" vertical="center" wrapText="1"/>
    </xf>
    <xf borderId="9" fillId="0" fontId="5" numFmtId="164" xfId="0" applyAlignment="1" applyBorder="1" applyFont="1" applyNumberFormat="1">
      <alignment horizontal="center" readingOrder="0" shrinkToFit="0" vertical="center" wrapText="1"/>
    </xf>
    <xf borderId="9" fillId="0" fontId="5" numFmtId="0" xfId="0" applyAlignment="1" applyBorder="1" applyFont="1">
      <alignment horizontal="center" readingOrder="0" vertical="center"/>
    </xf>
    <xf quotePrefix="1" borderId="9" fillId="0" fontId="2" numFmtId="164" xfId="0" applyAlignment="1" applyBorder="1" applyFont="1" applyNumberFormat="1">
      <alignment horizontal="center" shrinkToFit="0" vertical="center" wrapText="1"/>
    </xf>
    <xf borderId="9" fillId="0" fontId="7" numFmtId="0" xfId="0" applyAlignment="1" applyBorder="1" applyFont="1">
      <alignment horizontal="center" readingOrder="0" shrinkToFit="0" vertical="center" wrapText="1"/>
    </xf>
    <xf borderId="9" fillId="0" fontId="5" numFmtId="165" xfId="0" applyAlignment="1" applyBorder="1" applyFont="1" applyNumberFormat="1">
      <alignment horizontal="center" readingOrder="0" shrinkToFit="0" vertical="center" wrapText="1"/>
    </xf>
    <xf borderId="9" fillId="0" fontId="8" numFmtId="0" xfId="0" applyAlignment="1" applyBorder="1" applyFont="1">
      <alignment horizontal="center" shrinkToFit="0" vertical="center" wrapText="1"/>
    </xf>
    <xf borderId="9" fillId="0" fontId="5" numFmtId="0" xfId="0" applyAlignment="1" applyBorder="1" applyFont="1">
      <alignment horizontal="center" readingOrder="0" shrinkToFit="0" vertical="center" wrapText="1"/>
    </xf>
    <xf borderId="9" fillId="0" fontId="2" numFmtId="0" xfId="0" applyAlignment="1" applyBorder="1" applyFont="1">
      <alignment horizontal="center" readingOrder="0" shrinkToFit="0" wrapText="1"/>
    </xf>
    <xf borderId="6" fillId="0" fontId="5" numFmtId="0" xfId="0" applyAlignment="1" applyBorder="1" applyFont="1">
      <alignment horizontal="center" readingOrder="0" shrinkToFit="0" vertical="center" wrapText="1"/>
    </xf>
    <xf borderId="9" fillId="0" fontId="2"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doi.org/10.4028/www.scientific.net/MSF.964.136" TargetMode="External"/><Relationship Id="rId2" Type="http://schemas.openxmlformats.org/officeDocument/2006/relationships/hyperlink" Target="http://doi.org/10.1016/j.eti.2019.100420" TargetMode="External"/><Relationship Id="rId3" Type="http://schemas.openxmlformats.org/officeDocument/2006/relationships/hyperlink" Target="https://doi.org/10.1016/j.heliyon.2019.e02206" TargetMode="External"/><Relationship Id="rId4" Type="http://schemas.openxmlformats.org/officeDocument/2006/relationships/hyperlink" Target="https://doi.org/10.1016/j.eti.2019.100490" TargetMode="External"/><Relationship Id="rId9" Type="http://schemas.openxmlformats.org/officeDocument/2006/relationships/drawing" Target="../drawings/drawing2.xml"/><Relationship Id="rId5" Type="http://schemas.openxmlformats.org/officeDocument/2006/relationships/hyperlink" Target="https://doi.org/10.1016/j.eti.2019.100422" TargetMode="External"/><Relationship Id="rId6" Type="http://schemas.openxmlformats.org/officeDocument/2006/relationships/hyperlink" Target="https://doi.org/10.26858/ijole.v2i2.6360" TargetMode="External"/><Relationship Id="rId7" Type="http://schemas.openxmlformats.org/officeDocument/2006/relationships/hyperlink" Target="https://doi.org/10.1016/j.jenvman.2019.109412" TargetMode="External"/><Relationship Id="rId8" Type="http://schemas.openxmlformats.org/officeDocument/2006/relationships/hyperlink" Target="https://doi.org/10.1016/j.jenvman.2019.04.01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doi.org/10.1051/e3sconf/201912504006" TargetMode="External"/><Relationship Id="rId2" Type="http://schemas.openxmlformats.org/officeDocument/2006/relationships/hyperlink" Target="https://icimece2019.ft.uns.ac.id/wp-content/uploads/2019/09/programbook_full-v4-5.pdf" TargetMode="External"/><Relationship Id="rId3" Type="http://schemas.openxmlformats.org/officeDocument/2006/relationships/hyperlink" Target="https://www.semanticscholar.org/paper/Inventory-Transportation-Model-Considering-Carbon-Ardliana/83c749c7a8d9a72862c0cafd171003eab7717a2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oi.org/10.31884/jtt.v5i1.119" TargetMode="External"/><Relationship Id="rId2" Type="http://schemas.openxmlformats.org/officeDocument/2006/relationships/hyperlink" Target="http://dx.doi.org/10.26578/jrti.v13i2.5581"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doi.org/10.35991/cakrawalamaritim.v2i1.910"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88"/>
    <col customWidth="1" min="2" max="2" width="31.13"/>
    <col customWidth="1" min="3" max="26" width="7.63"/>
  </cols>
  <sheetData>
    <row r="1">
      <c r="A1" s="1" t="s">
        <v>0</v>
      </c>
      <c r="B1" s="2" t="s">
        <v>1</v>
      </c>
      <c r="C1" s="3" t="s">
        <v>2</v>
      </c>
      <c r="D1" s="4"/>
      <c r="E1" s="4"/>
      <c r="F1" s="4"/>
      <c r="G1" s="4"/>
      <c r="H1" s="4"/>
      <c r="I1" s="4"/>
      <c r="J1" s="4"/>
      <c r="K1" s="4"/>
      <c r="L1" s="5"/>
    </row>
    <row r="2">
      <c r="A2" s="6"/>
      <c r="B2" s="7"/>
      <c r="C2" s="3" t="s">
        <v>3</v>
      </c>
      <c r="D2" s="4"/>
      <c r="E2" s="4"/>
      <c r="F2" s="4"/>
      <c r="G2" s="5"/>
      <c r="H2" s="3" t="s">
        <v>4</v>
      </c>
      <c r="I2" s="4"/>
      <c r="J2" s="4"/>
      <c r="K2" s="4"/>
      <c r="L2" s="5"/>
    </row>
    <row r="3">
      <c r="A3" s="9"/>
      <c r="B3" s="7"/>
      <c r="C3" s="11">
        <v>1.0</v>
      </c>
      <c r="D3" s="11">
        <v>2.0</v>
      </c>
      <c r="E3" s="11">
        <v>3.0</v>
      </c>
      <c r="F3" s="11">
        <v>4.0</v>
      </c>
      <c r="G3" s="11">
        <v>5.0</v>
      </c>
      <c r="H3" s="11">
        <v>1.0</v>
      </c>
      <c r="I3" s="11">
        <v>2.0</v>
      </c>
      <c r="J3" s="11">
        <v>3.0</v>
      </c>
      <c r="K3" s="11">
        <v>4.0</v>
      </c>
      <c r="L3" s="11">
        <v>5.0</v>
      </c>
    </row>
    <row r="4">
      <c r="A4" s="14">
        <v>1.0</v>
      </c>
      <c r="B4" s="16" t="s">
        <v>23</v>
      </c>
      <c r="C4" s="11">
        <f>COUNTIF('Jurnal Internasional'!$J$2:$J$26,B4)</f>
        <v>0</v>
      </c>
      <c r="D4" s="11">
        <f>COUNTIF('Jurnal Internasional'!$K$2:$K$26,B4)</f>
        <v>0</v>
      </c>
      <c r="E4" s="11">
        <f>COUNTIF('Jurnal Internasional'!$L$2:$L$26,B4)</f>
        <v>0</v>
      </c>
      <c r="F4" s="11">
        <f>COUNTIF('Jurnal Internasional'!$M$2:$M$26,B4)</f>
        <v>0</v>
      </c>
      <c r="G4" s="11">
        <f>COUNTIF('Jurnal Internasional'!$N$2:$N$26,B4)</f>
        <v>0</v>
      </c>
      <c r="H4" s="11">
        <f>COUNTIF('Seminar Internasional'!$K$2:$K$24,B4)</f>
        <v>0</v>
      </c>
      <c r="I4" s="11">
        <f>COUNTIF('Seminar Internasional'!$L$2:$L$24,B4)</f>
        <v>0</v>
      </c>
      <c r="J4" s="11">
        <f>COUNTIF('Seminar Internasional'!$M$2:$M$24,B4)</f>
        <v>0</v>
      </c>
      <c r="K4" s="11">
        <f>COUNTIF('Seminar Internasional'!$N$2:$N$24,B4)</f>
        <v>0</v>
      </c>
      <c r="L4" s="11">
        <f>COUNTIF('Seminar Internasional'!$O$2:$O$24,B4)</f>
        <v>0</v>
      </c>
    </row>
    <row r="5">
      <c r="A5" s="14">
        <f t="shared" ref="A5:A170" si="1">A4+1</f>
        <v>2</v>
      </c>
      <c r="B5" s="16" t="s">
        <v>47</v>
      </c>
      <c r="C5" s="11">
        <f>COUNTIF('Jurnal Internasional'!$J$2:$J$26,B5)</f>
        <v>0</v>
      </c>
      <c r="D5" s="11">
        <f>COUNTIF('Jurnal Internasional'!$K$2:$K$26,B5)</f>
        <v>0</v>
      </c>
      <c r="E5" s="11">
        <f>COUNTIF('Jurnal Internasional'!$L$2:$L$26,B5)</f>
        <v>0</v>
      </c>
      <c r="F5" s="11">
        <f>COUNTIF('Jurnal Internasional'!$M$2:$M$26,B5)</f>
        <v>0</v>
      </c>
      <c r="G5" s="11">
        <f>COUNTIF('Jurnal Internasional'!$N$2:$N$26,B5)</f>
        <v>0</v>
      </c>
      <c r="H5" s="11">
        <f>COUNTIF('Seminar Internasional'!$K$2:$K$24,B5)</f>
        <v>0</v>
      </c>
      <c r="I5" s="11">
        <f>COUNTIF('Seminar Internasional'!$L$2:$L$24,B5)</f>
        <v>0</v>
      </c>
      <c r="J5" s="11">
        <f>COUNTIF('Seminar Internasional'!$M$2:$M$24,B5)</f>
        <v>0</v>
      </c>
      <c r="K5" s="11">
        <f>COUNTIF('Seminar Internasional'!$N$2:$N$24,B5)</f>
        <v>0</v>
      </c>
      <c r="L5" s="11">
        <f>COUNTIF('Seminar Internasional'!$O$2:$O$24,B5)</f>
        <v>0</v>
      </c>
    </row>
    <row r="6">
      <c r="A6" s="14">
        <f t="shared" si="1"/>
        <v>3</v>
      </c>
      <c r="B6" s="16" t="s">
        <v>55</v>
      </c>
      <c r="C6" s="11">
        <f>COUNTIF('Jurnal Internasional'!$J$2:$J$26,B6)</f>
        <v>0</v>
      </c>
      <c r="D6" s="11">
        <f>COUNTIF('Jurnal Internasional'!$K$2:$K$26,B6)</f>
        <v>0</v>
      </c>
      <c r="E6" s="11">
        <f>COUNTIF('Jurnal Internasional'!$L$2:$L$26,B6)</f>
        <v>0</v>
      </c>
      <c r="F6" s="11">
        <f>COUNTIF('Jurnal Internasional'!$M$2:$M$26,B6)</f>
        <v>0</v>
      </c>
      <c r="G6" s="11">
        <f>COUNTIF('Jurnal Internasional'!$N$2:$N$26,B6)</f>
        <v>0</v>
      </c>
      <c r="H6" s="11">
        <f>COUNTIF('Seminar Internasional'!$K$2:$K$24,B6)</f>
        <v>0</v>
      </c>
      <c r="I6" s="11">
        <f>COUNTIF('Seminar Internasional'!$L$2:$L$24,B6)</f>
        <v>0</v>
      </c>
      <c r="J6" s="11">
        <f>COUNTIF('Seminar Internasional'!$M$2:$M$24,B6)</f>
        <v>0</v>
      </c>
      <c r="K6" s="11">
        <f>COUNTIF('Seminar Internasional'!$N$2:$N$24,B6)</f>
        <v>0</v>
      </c>
      <c r="L6" s="11">
        <f>COUNTIF('Seminar Internasional'!$O$2:$O$24,B6)</f>
        <v>0</v>
      </c>
    </row>
    <row r="7">
      <c r="A7" s="14">
        <f t="shared" si="1"/>
        <v>4</v>
      </c>
      <c r="B7" s="23" t="s">
        <v>43</v>
      </c>
      <c r="C7" s="11">
        <f>COUNTIF('Jurnal Internasional'!$J$2:$J$26,B7)</f>
        <v>0</v>
      </c>
      <c r="D7" s="11">
        <f>COUNTIF('Jurnal Internasional'!$K$2:$K$26,B7)</f>
        <v>0</v>
      </c>
      <c r="E7" s="11">
        <f>COUNTIF('Jurnal Internasional'!$L$2:$L$26,B7)</f>
        <v>1</v>
      </c>
      <c r="F7" s="11">
        <f>COUNTIF('Jurnal Internasional'!$M$2:$M$26,B7)</f>
        <v>0</v>
      </c>
      <c r="G7" s="11">
        <f>COUNTIF('Jurnal Internasional'!$N$2:$N$26,B7)</f>
        <v>0</v>
      </c>
      <c r="H7" s="11">
        <f>COUNTIF('Seminar Internasional'!$K$2:$K$24,B7)</f>
        <v>0</v>
      </c>
      <c r="I7" s="11">
        <f>COUNTIF('Seminar Internasional'!$L$2:$L$24,B7)</f>
        <v>0</v>
      </c>
      <c r="J7" s="11">
        <f>COUNTIF('Seminar Internasional'!$M$2:$M$24,B7)</f>
        <v>0</v>
      </c>
      <c r="K7" s="11">
        <f>COUNTIF('Seminar Internasional'!$N$2:$N$24,B7)</f>
        <v>0</v>
      </c>
      <c r="L7" s="11">
        <f>COUNTIF('Seminar Internasional'!$O$2:$O$24,B7)</f>
        <v>0</v>
      </c>
    </row>
    <row r="8">
      <c r="A8" s="14">
        <f t="shared" si="1"/>
        <v>5</v>
      </c>
      <c r="B8" s="16" t="s">
        <v>91</v>
      </c>
      <c r="C8" s="11">
        <f>COUNTIF('Jurnal Internasional'!$J$2:$J$26,B8)</f>
        <v>0</v>
      </c>
      <c r="D8" s="11">
        <f>COUNTIF('Jurnal Internasional'!$K$2:$K$26,B8)</f>
        <v>0</v>
      </c>
      <c r="E8" s="11">
        <f>COUNTIF('Jurnal Internasional'!$L$2:$L$26,B8)</f>
        <v>0</v>
      </c>
      <c r="F8" s="11">
        <f>COUNTIF('Jurnal Internasional'!$M$2:$M$26,B8)</f>
        <v>0</v>
      </c>
      <c r="G8" s="11">
        <f>COUNTIF('Jurnal Internasional'!$N$2:$N$26,B8)</f>
        <v>0</v>
      </c>
      <c r="H8" s="11">
        <f>COUNTIF('Seminar Internasional'!$K$2:$K$24,B8)</f>
        <v>0</v>
      </c>
      <c r="I8" s="11">
        <f>COUNTIF('Seminar Internasional'!$L$2:$L$24,B8)</f>
        <v>0</v>
      </c>
      <c r="J8" s="11">
        <f>COUNTIF('Seminar Internasional'!$M$2:$M$24,B8)</f>
        <v>0</v>
      </c>
      <c r="K8" s="11">
        <f>COUNTIF('Seminar Internasional'!$N$2:$N$24,B8)</f>
        <v>0</v>
      </c>
      <c r="L8" s="11">
        <f>COUNTIF('Seminar Internasional'!$O$2:$O$24,B8)</f>
        <v>0</v>
      </c>
    </row>
    <row r="9">
      <c r="A9" s="14">
        <f t="shared" si="1"/>
        <v>6</v>
      </c>
      <c r="B9" s="23" t="s">
        <v>124</v>
      </c>
      <c r="C9" s="11">
        <f>COUNTIF('Jurnal Internasional'!$J$2:$J$26,B9)</f>
        <v>0</v>
      </c>
      <c r="D9" s="11">
        <f>COUNTIF('Jurnal Internasional'!$K$2:$K$26,B9)</f>
        <v>0</v>
      </c>
      <c r="E9" s="11">
        <f>COUNTIF('Jurnal Internasional'!$L$2:$L$26,B9)</f>
        <v>0</v>
      </c>
      <c r="F9" s="11">
        <f>COUNTIF('Jurnal Internasional'!$M$2:$M$26,B9)</f>
        <v>0</v>
      </c>
      <c r="G9" s="11">
        <f>COUNTIF('Jurnal Internasional'!$N$2:$N$26,B9)</f>
        <v>0</v>
      </c>
      <c r="H9" s="11">
        <f>COUNTIF('Seminar Internasional'!$K$2:$K$24,B9)</f>
        <v>0</v>
      </c>
      <c r="I9" s="11">
        <f>COUNTIF('Seminar Internasional'!$L$2:$L$24,B9)</f>
        <v>0</v>
      </c>
      <c r="J9" s="11">
        <f>COUNTIF('Seminar Internasional'!$M$2:$M$24,B9)</f>
        <v>0</v>
      </c>
      <c r="K9" s="11">
        <f>COUNTIF('Seminar Internasional'!$N$2:$N$24,B9)</f>
        <v>0</v>
      </c>
      <c r="L9" s="11">
        <f>COUNTIF('Seminar Internasional'!$O$2:$O$24,B9)</f>
        <v>0</v>
      </c>
    </row>
    <row r="10">
      <c r="A10" s="14">
        <f t="shared" si="1"/>
        <v>7</v>
      </c>
      <c r="B10" s="16" t="s">
        <v>142</v>
      </c>
      <c r="C10" s="11">
        <f>COUNTIF('Jurnal Internasional'!$J$2:$J$26,B10)</f>
        <v>0</v>
      </c>
      <c r="D10" s="11">
        <f>COUNTIF('Jurnal Internasional'!$K$2:$K$26,B10)</f>
        <v>0</v>
      </c>
      <c r="E10" s="11">
        <f>COUNTIF('Jurnal Internasional'!$L$2:$L$26,B10)</f>
        <v>0</v>
      </c>
      <c r="F10" s="11">
        <f>COUNTIF('Jurnal Internasional'!$M$2:$M$26,B10)</f>
        <v>1</v>
      </c>
      <c r="G10" s="11">
        <f>COUNTIF('Jurnal Internasional'!$N$2:$N$26,B10)</f>
        <v>0</v>
      </c>
      <c r="H10" s="11">
        <f>COUNTIF('Seminar Internasional'!$K$2:$K$24,B10)</f>
        <v>0</v>
      </c>
      <c r="I10" s="11">
        <f>COUNTIF('Seminar Internasional'!$L$2:$L$24,B10)</f>
        <v>0</v>
      </c>
      <c r="J10" s="11">
        <f>COUNTIF('Seminar Internasional'!$M$2:$M$24,B10)</f>
        <v>0</v>
      </c>
      <c r="K10" s="11">
        <f>COUNTIF('Seminar Internasional'!$N$2:$N$24,B10)</f>
        <v>0</v>
      </c>
      <c r="L10" s="11">
        <f>COUNTIF('Seminar Internasional'!$O$2:$O$24,B10)</f>
        <v>0</v>
      </c>
    </row>
    <row r="11">
      <c r="A11" s="14">
        <f t="shared" si="1"/>
        <v>8</v>
      </c>
      <c r="B11" s="16" t="s">
        <v>155</v>
      </c>
      <c r="C11" s="11">
        <f>COUNTIF('Jurnal Internasional'!$J$2:$J$26,B11)</f>
        <v>0</v>
      </c>
      <c r="D11" s="11">
        <f>COUNTIF('Jurnal Internasional'!$K$2:$K$26,B11)</f>
        <v>0</v>
      </c>
      <c r="E11" s="11">
        <f>COUNTIF('Jurnal Internasional'!$L$2:$L$26,B11)</f>
        <v>0</v>
      </c>
      <c r="F11" s="11">
        <f>COUNTIF('Jurnal Internasional'!$M$2:$M$26,B11)</f>
        <v>0</v>
      </c>
      <c r="G11" s="11">
        <f>COUNTIF('Jurnal Internasional'!$N$2:$N$26,B11)</f>
        <v>0</v>
      </c>
      <c r="H11" s="11">
        <f>COUNTIF('Seminar Internasional'!$K$2:$K$24,B11)</f>
        <v>0</v>
      </c>
      <c r="I11" s="11">
        <f>COUNTIF('Seminar Internasional'!$L$2:$L$24,B11)</f>
        <v>0</v>
      </c>
      <c r="J11" s="11">
        <f>COUNTIF('Seminar Internasional'!$M$2:$M$24,B11)</f>
        <v>0</v>
      </c>
      <c r="K11" s="11">
        <f>COUNTIF('Seminar Internasional'!$N$2:$N$24,B11)</f>
        <v>0</v>
      </c>
      <c r="L11" s="11">
        <f>COUNTIF('Seminar Internasional'!$O$2:$O$24,B11)</f>
        <v>0</v>
      </c>
    </row>
    <row r="12">
      <c r="A12" s="14">
        <f t="shared" si="1"/>
        <v>9</v>
      </c>
      <c r="B12" s="16" t="s">
        <v>170</v>
      </c>
      <c r="C12" s="11">
        <f>COUNTIF('Jurnal Internasional'!$J$2:$J$26,B12)</f>
        <v>0</v>
      </c>
      <c r="D12" s="11">
        <f>COUNTIF('Jurnal Internasional'!$K$2:$K$26,B12)</f>
        <v>0</v>
      </c>
      <c r="E12" s="11">
        <f>COUNTIF('Jurnal Internasional'!$L$2:$L$26,B12)</f>
        <v>0</v>
      </c>
      <c r="F12" s="11">
        <f>COUNTIF('Jurnal Internasional'!$M$2:$M$26,B12)</f>
        <v>0</v>
      </c>
      <c r="G12" s="11">
        <f>COUNTIF('Jurnal Internasional'!$N$2:$N$26,B12)</f>
        <v>0</v>
      </c>
      <c r="H12" s="11">
        <f>COUNTIF('Seminar Internasional'!$K$2:$K$24,B12)</f>
        <v>0</v>
      </c>
      <c r="I12" s="11">
        <f>COUNTIF('Seminar Internasional'!$L$2:$L$24,B12)</f>
        <v>0</v>
      </c>
      <c r="J12" s="11">
        <f>COUNTIF('Seminar Internasional'!$M$2:$M$24,B12)</f>
        <v>0</v>
      </c>
      <c r="K12" s="11">
        <f>COUNTIF('Seminar Internasional'!$N$2:$N$24,B12)</f>
        <v>0</v>
      </c>
      <c r="L12" s="11">
        <f>COUNTIF('Seminar Internasional'!$O$2:$O$24,B12)</f>
        <v>0</v>
      </c>
    </row>
    <row r="13">
      <c r="A13" s="14">
        <f t="shared" si="1"/>
        <v>10</v>
      </c>
      <c r="B13" s="16" t="s">
        <v>184</v>
      </c>
      <c r="C13" s="11">
        <f>COUNTIF('Jurnal Internasional'!$J$2:$J$26,B13)</f>
        <v>0</v>
      </c>
      <c r="D13" s="11">
        <f>COUNTIF('Jurnal Internasional'!$K$2:$K$26,B13)</f>
        <v>0</v>
      </c>
      <c r="E13" s="11">
        <f>COUNTIF('Jurnal Internasional'!$L$2:$L$26,B13)</f>
        <v>0</v>
      </c>
      <c r="F13" s="11">
        <f>COUNTIF('Jurnal Internasional'!$M$2:$M$26,B13)</f>
        <v>0</v>
      </c>
      <c r="G13" s="11">
        <f>COUNTIF('Jurnal Internasional'!$N$2:$N$26,B13)</f>
        <v>0</v>
      </c>
      <c r="H13" s="11">
        <f>COUNTIF('Seminar Internasional'!$K$2:$K$24,B13)</f>
        <v>0</v>
      </c>
      <c r="I13" s="11">
        <f>COUNTIF('Seminar Internasional'!$L$2:$L$24,B13)</f>
        <v>0</v>
      </c>
      <c r="J13" s="11">
        <f>COUNTIF('Seminar Internasional'!$M$2:$M$24,B13)</f>
        <v>0</v>
      </c>
      <c r="K13" s="11">
        <f>COUNTIF('Seminar Internasional'!$N$2:$N$24,B13)</f>
        <v>0</v>
      </c>
      <c r="L13" s="11">
        <f>COUNTIF('Seminar Internasional'!$O$2:$O$24,B13)</f>
        <v>0</v>
      </c>
    </row>
    <row r="14">
      <c r="A14" s="14">
        <f t="shared" si="1"/>
        <v>11</v>
      </c>
      <c r="B14" s="16" t="s">
        <v>67</v>
      </c>
      <c r="C14" s="11">
        <f>COUNTIF('Jurnal Internasional'!$J$2:$J$26,B14)</f>
        <v>0</v>
      </c>
      <c r="D14" s="11">
        <f>COUNTIF('Jurnal Internasional'!$K$2:$K$26,B14)</f>
        <v>0</v>
      </c>
      <c r="E14" s="11">
        <f>COUNTIF('Jurnal Internasional'!$L$2:$L$26,B14)</f>
        <v>0</v>
      </c>
      <c r="F14" s="11">
        <f>COUNTIF('Jurnal Internasional'!$M$2:$M$26,B14)</f>
        <v>0</v>
      </c>
      <c r="G14" s="11">
        <f>COUNTIF('Jurnal Internasional'!$N$2:$N$26,B14)</f>
        <v>0</v>
      </c>
      <c r="H14" s="11">
        <f>COUNTIF('Seminar Internasional'!$K$2:$K$24,B14)</f>
        <v>0</v>
      </c>
      <c r="I14" s="11">
        <f>COUNTIF('Seminar Internasional'!$L$2:$L$24,B14)</f>
        <v>0</v>
      </c>
      <c r="J14" s="11">
        <f>COUNTIF('Seminar Internasional'!$M$2:$M$24,B14)</f>
        <v>0</v>
      </c>
      <c r="K14" s="11">
        <f>COUNTIF('Seminar Internasional'!$N$2:$N$24,B14)</f>
        <v>1</v>
      </c>
      <c r="L14" s="11">
        <f>COUNTIF('Seminar Internasional'!$O$2:$O$24,B14)</f>
        <v>0</v>
      </c>
    </row>
    <row r="15">
      <c r="A15" s="14">
        <f t="shared" si="1"/>
        <v>12</v>
      </c>
      <c r="B15" s="23" t="s">
        <v>209</v>
      </c>
      <c r="C15" s="11">
        <f>COUNTIF('Jurnal Internasional'!$J$2:$J$26,B15)</f>
        <v>0</v>
      </c>
      <c r="D15" s="11">
        <f>COUNTIF('Jurnal Internasional'!$K$2:$K$26,B15)</f>
        <v>0</v>
      </c>
      <c r="E15" s="11">
        <f>COUNTIF('Jurnal Internasional'!$L$2:$L$26,B15)</f>
        <v>0</v>
      </c>
      <c r="F15" s="11">
        <f>COUNTIF('Jurnal Internasional'!$M$2:$M$26,B15)</f>
        <v>0</v>
      </c>
      <c r="G15" s="11">
        <f>COUNTIF('Jurnal Internasional'!$N$2:$N$26,B15)</f>
        <v>0</v>
      </c>
      <c r="H15" s="11">
        <f>COUNTIF('Seminar Internasional'!$K$2:$K$24,B15)</f>
        <v>0</v>
      </c>
      <c r="I15" s="11">
        <f>COUNTIF('Seminar Internasional'!$L$2:$L$24,B15)</f>
        <v>0</v>
      </c>
      <c r="J15" s="11">
        <f>COUNTIF('Seminar Internasional'!$M$2:$M$24,B15)</f>
        <v>0</v>
      </c>
      <c r="K15" s="11">
        <f>COUNTIF('Seminar Internasional'!$N$2:$N$24,B15)</f>
        <v>0</v>
      </c>
      <c r="L15" s="11">
        <f>COUNTIF('Seminar Internasional'!$O$2:$O$24,B15)</f>
        <v>0</v>
      </c>
    </row>
    <row r="16">
      <c r="A16" s="14">
        <f t="shared" si="1"/>
        <v>13</v>
      </c>
      <c r="B16" s="16" t="s">
        <v>224</v>
      </c>
      <c r="C16" s="11">
        <f>COUNTIF('Jurnal Internasional'!$J$2:$J$26,B16)</f>
        <v>0</v>
      </c>
      <c r="D16" s="11">
        <f>COUNTIF('Jurnal Internasional'!$K$2:$K$26,B16)</f>
        <v>0</v>
      </c>
      <c r="E16" s="11">
        <f>COUNTIF('Jurnal Internasional'!$L$2:$L$26,B16)</f>
        <v>0</v>
      </c>
      <c r="F16" s="11">
        <f>COUNTIF('Jurnal Internasional'!$M$2:$M$26,B16)</f>
        <v>0</v>
      </c>
      <c r="G16" s="11">
        <f>COUNTIF('Jurnal Internasional'!$N$2:$N$26,B16)</f>
        <v>0</v>
      </c>
      <c r="H16" s="11">
        <f>COUNTIF('Seminar Internasional'!$K$2:$K$24,B16)</f>
        <v>0</v>
      </c>
      <c r="I16" s="11">
        <f>COUNTIF('Seminar Internasional'!$L$2:$L$24,B16)</f>
        <v>0</v>
      </c>
      <c r="J16" s="11">
        <f>COUNTIF('Seminar Internasional'!$M$2:$M$24,B16)</f>
        <v>0</v>
      </c>
      <c r="K16" s="11">
        <f>COUNTIF('Seminar Internasional'!$N$2:$N$24,B16)</f>
        <v>0</v>
      </c>
      <c r="L16" s="11">
        <f>COUNTIF('Seminar Internasional'!$O$2:$O$24,B16)</f>
        <v>0</v>
      </c>
    </row>
    <row r="17">
      <c r="A17" s="14">
        <f t="shared" si="1"/>
        <v>14</v>
      </c>
      <c r="B17" s="16" t="s">
        <v>240</v>
      </c>
      <c r="C17" s="11">
        <f>COUNTIF('Jurnal Internasional'!$J$2:$J$26,B17)</f>
        <v>0</v>
      </c>
      <c r="D17" s="11">
        <f>COUNTIF('Jurnal Internasional'!$K$2:$K$26,B17)</f>
        <v>0</v>
      </c>
      <c r="E17" s="11">
        <f>COUNTIF('Jurnal Internasional'!$L$2:$L$26,B17)</f>
        <v>0</v>
      </c>
      <c r="F17" s="11">
        <f>COUNTIF('Jurnal Internasional'!$M$2:$M$26,B17)</f>
        <v>0</v>
      </c>
      <c r="G17" s="11">
        <f>COUNTIF('Jurnal Internasional'!$N$2:$N$26,B17)</f>
        <v>0</v>
      </c>
      <c r="H17" s="11">
        <f>COUNTIF('Seminar Internasional'!$K$2:$K$24,B17)</f>
        <v>0</v>
      </c>
      <c r="I17" s="11">
        <f>COUNTIF('Seminar Internasional'!$L$2:$L$24,B17)</f>
        <v>0</v>
      </c>
      <c r="J17" s="11">
        <f>COUNTIF('Seminar Internasional'!$M$2:$M$24,B17)</f>
        <v>0</v>
      </c>
      <c r="K17" s="11">
        <f>COUNTIF('Seminar Internasional'!$N$2:$N$24,B17)</f>
        <v>0</v>
      </c>
      <c r="L17" s="11">
        <f>COUNTIF('Seminar Internasional'!$O$2:$O$24,B17)</f>
        <v>0</v>
      </c>
    </row>
    <row r="18">
      <c r="A18" s="14">
        <f t="shared" si="1"/>
        <v>15</v>
      </c>
      <c r="B18" s="16" t="s">
        <v>93</v>
      </c>
      <c r="C18" s="11">
        <f>COUNTIF('Jurnal Internasional'!$J$2:$J$26,B18)</f>
        <v>0</v>
      </c>
      <c r="D18" s="11">
        <f>COUNTIF('Jurnal Internasional'!$K$2:$K$26,B18)</f>
        <v>0</v>
      </c>
      <c r="E18" s="11">
        <f>COUNTIF('Jurnal Internasional'!$L$2:$L$26,B18)</f>
        <v>0</v>
      </c>
      <c r="F18" s="11">
        <f>COUNTIF('Jurnal Internasional'!$M$2:$M$26,B18)</f>
        <v>0</v>
      </c>
      <c r="G18" s="11">
        <f>COUNTIF('Jurnal Internasional'!$N$2:$N$26,B18)</f>
        <v>0</v>
      </c>
      <c r="H18" s="11">
        <f>COUNTIF('Seminar Internasional'!$K$2:$K$24,B18)</f>
        <v>0</v>
      </c>
      <c r="I18" s="11">
        <f>COUNTIF('Seminar Internasional'!$L$2:$L$24,B18)</f>
        <v>1</v>
      </c>
      <c r="J18" s="11">
        <f>COUNTIF('Seminar Internasional'!$M$2:$M$24,B18)</f>
        <v>0</v>
      </c>
      <c r="K18" s="11">
        <f>COUNTIF('Seminar Internasional'!$N$2:$N$24,B18)</f>
        <v>0</v>
      </c>
      <c r="L18" s="11">
        <f>COUNTIF('Seminar Internasional'!$O$2:$O$24,B18)</f>
        <v>0</v>
      </c>
    </row>
    <row r="19">
      <c r="A19" s="14">
        <f t="shared" si="1"/>
        <v>16</v>
      </c>
      <c r="B19" s="23" t="s">
        <v>45</v>
      </c>
      <c r="C19" s="11">
        <f>COUNTIF('Jurnal Internasional'!$J$2:$J$26,B19)</f>
        <v>0</v>
      </c>
      <c r="D19" s="11">
        <f>COUNTIF('Jurnal Internasional'!$K$2:$K$26,B19)</f>
        <v>0</v>
      </c>
      <c r="E19" s="11">
        <f>COUNTIF('Jurnal Internasional'!$L$2:$L$26,B19)</f>
        <v>0</v>
      </c>
      <c r="F19" s="11">
        <f>COUNTIF('Jurnal Internasional'!$M$2:$M$26,B19)</f>
        <v>0</v>
      </c>
      <c r="G19" s="11">
        <f>COUNTIF('Jurnal Internasional'!$N$2:$N$26,B19)</f>
        <v>1</v>
      </c>
      <c r="H19" s="11">
        <f>COUNTIF('Seminar Internasional'!$K$2:$K$24,B19)</f>
        <v>0</v>
      </c>
      <c r="I19" s="11">
        <f>COUNTIF('Seminar Internasional'!$L$2:$L$24,B19)</f>
        <v>1</v>
      </c>
      <c r="J19" s="11">
        <f>COUNTIF('Seminar Internasional'!$M$2:$M$24,B19)</f>
        <v>2</v>
      </c>
      <c r="K19" s="11">
        <f>COUNTIF('Seminar Internasional'!$N$2:$N$24,B19)</f>
        <v>0</v>
      </c>
      <c r="L19" s="11">
        <f>COUNTIF('Seminar Internasional'!$O$2:$O$24,B19)</f>
        <v>0</v>
      </c>
    </row>
    <row r="20">
      <c r="A20" s="14">
        <f t="shared" si="1"/>
        <v>17</v>
      </c>
      <c r="B20" s="23" t="s">
        <v>256</v>
      </c>
      <c r="C20" s="11">
        <f>COUNTIF('Jurnal Internasional'!$J$2:$J$26,B20)</f>
        <v>0</v>
      </c>
      <c r="D20" s="11">
        <f>COUNTIF('Jurnal Internasional'!$K$2:$K$26,B20)</f>
        <v>0</v>
      </c>
      <c r="E20" s="11">
        <f>COUNTIF('Jurnal Internasional'!$L$2:$L$26,B20)</f>
        <v>0</v>
      </c>
      <c r="F20" s="11">
        <f>COUNTIF('Jurnal Internasional'!$M$2:$M$26,B20)</f>
        <v>0</v>
      </c>
      <c r="G20" s="11">
        <f>COUNTIF('Jurnal Internasional'!$N$2:$N$26,B20)</f>
        <v>0</v>
      </c>
      <c r="H20" s="11">
        <f>COUNTIF('Seminar Internasional'!$K$2:$K$24,B20)</f>
        <v>0</v>
      </c>
      <c r="I20" s="11">
        <f>COUNTIF('Seminar Internasional'!$L$2:$L$24,B20)</f>
        <v>0</v>
      </c>
      <c r="J20" s="11">
        <f>COUNTIF('Seminar Internasional'!$M$2:$M$24,B20)</f>
        <v>0</v>
      </c>
      <c r="K20" s="11">
        <f>COUNTIF('Seminar Internasional'!$N$2:$N$24,B20)</f>
        <v>0</v>
      </c>
      <c r="L20" s="11">
        <f>COUNTIF('Seminar Internasional'!$O$2:$O$24,B20)</f>
        <v>0</v>
      </c>
    </row>
    <row r="21" ht="15.75" customHeight="1">
      <c r="A21" s="14">
        <f t="shared" si="1"/>
        <v>18</v>
      </c>
      <c r="B21" s="16" t="s">
        <v>208</v>
      </c>
      <c r="C21" s="11">
        <f>COUNTIF('Jurnal Internasional'!$J$2:$J$26,B21)</f>
        <v>0</v>
      </c>
      <c r="D21" s="11">
        <f>COUNTIF('Jurnal Internasional'!$K$2:$K$26,B21)</f>
        <v>0</v>
      </c>
      <c r="E21" s="11">
        <f>COUNTIF('Jurnal Internasional'!$L$2:$L$26,B21)</f>
        <v>0</v>
      </c>
      <c r="F21" s="11">
        <f>COUNTIF('Jurnal Internasional'!$M$2:$M$26,B21)</f>
        <v>0</v>
      </c>
      <c r="G21" s="11">
        <f>COUNTIF('Jurnal Internasional'!$N$2:$N$26,B21)</f>
        <v>0</v>
      </c>
      <c r="H21" s="11">
        <f>COUNTIF('Seminar Internasional'!$K$2:$K$24,B21)</f>
        <v>0</v>
      </c>
      <c r="I21" s="11">
        <f>COUNTIF('Seminar Internasional'!$L$2:$L$24,B21)</f>
        <v>0</v>
      </c>
      <c r="J21" s="11">
        <f>COUNTIF('Seminar Internasional'!$M$2:$M$24,B21)</f>
        <v>1</v>
      </c>
      <c r="K21" s="11">
        <f>COUNTIF('Seminar Internasional'!$N$2:$N$24,B21)</f>
        <v>0</v>
      </c>
      <c r="L21" s="11">
        <f>COUNTIF('Seminar Internasional'!$O$2:$O$24,B21)</f>
        <v>0</v>
      </c>
    </row>
    <row r="22" ht="15.75" customHeight="1">
      <c r="A22" s="14">
        <f t="shared" si="1"/>
        <v>19</v>
      </c>
      <c r="B22" s="16" t="s">
        <v>44</v>
      </c>
      <c r="C22" s="11">
        <f>COUNTIF('Jurnal Internasional'!$J$2:$J$26,B22)</f>
        <v>0</v>
      </c>
      <c r="D22" s="11">
        <f>COUNTIF('Jurnal Internasional'!$K$2:$K$26,B22)</f>
        <v>0</v>
      </c>
      <c r="E22" s="11">
        <f>COUNTIF('Jurnal Internasional'!$L$2:$L$26,B22)</f>
        <v>0</v>
      </c>
      <c r="F22" s="11">
        <f>COUNTIF('Jurnal Internasional'!$M$2:$M$26,B22)</f>
        <v>1</v>
      </c>
      <c r="G22" s="11">
        <f>COUNTIF('Jurnal Internasional'!$N$2:$N$26,B22)</f>
        <v>0</v>
      </c>
      <c r="H22" s="11">
        <f>COUNTIF('Seminar Internasional'!$K$2:$K$24,B22)</f>
        <v>0</v>
      </c>
      <c r="I22" s="11">
        <f>COUNTIF('Seminar Internasional'!$L$2:$L$24,B22)</f>
        <v>0</v>
      </c>
      <c r="J22" s="11">
        <f>COUNTIF('Seminar Internasional'!$M$2:$M$24,B22)</f>
        <v>0</v>
      </c>
      <c r="K22" s="11">
        <f>COUNTIF('Seminar Internasional'!$N$2:$N$24,B22)</f>
        <v>0</v>
      </c>
      <c r="L22" s="11">
        <f>COUNTIF('Seminar Internasional'!$O$2:$O$24,B22)</f>
        <v>0</v>
      </c>
    </row>
    <row r="23" ht="15.75" customHeight="1">
      <c r="A23" s="14">
        <f t="shared" si="1"/>
        <v>20</v>
      </c>
      <c r="B23" s="16" t="s">
        <v>309</v>
      </c>
      <c r="C23" s="11">
        <f>COUNTIF('Jurnal Internasional'!$J$2:$J$26,B23)</f>
        <v>0</v>
      </c>
      <c r="D23" s="11">
        <f>COUNTIF('Jurnal Internasional'!$K$2:$K$26,B23)</f>
        <v>0</v>
      </c>
      <c r="E23" s="11">
        <f>COUNTIF('Jurnal Internasional'!$L$2:$L$26,B23)</f>
        <v>0</v>
      </c>
      <c r="F23" s="11">
        <f>COUNTIF('Jurnal Internasional'!$M$2:$M$26,B23)</f>
        <v>0</v>
      </c>
      <c r="G23" s="11">
        <f>COUNTIF('Jurnal Internasional'!$N$2:$N$26,B23)</f>
        <v>0</v>
      </c>
      <c r="H23" s="11">
        <f>COUNTIF('Seminar Internasional'!$K$2:$K$24,B23)</f>
        <v>0</v>
      </c>
      <c r="I23" s="11">
        <f>COUNTIF('Seminar Internasional'!$L$2:$L$24,B23)</f>
        <v>0</v>
      </c>
      <c r="J23" s="11">
        <f>COUNTIF('Seminar Internasional'!$M$2:$M$24,B23)</f>
        <v>0</v>
      </c>
      <c r="K23" s="11">
        <f>COUNTIF('Seminar Internasional'!$N$2:$N$24,B23)</f>
        <v>0</v>
      </c>
      <c r="L23" s="11">
        <f>COUNTIF('Seminar Internasional'!$O$2:$O$24,B23)</f>
        <v>0</v>
      </c>
    </row>
    <row r="24" ht="15.75" customHeight="1">
      <c r="A24" s="14">
        <f t="shared" si="1"/>
        <v>21</v>
      </c>
      <c r="B24" s="16" t="s">
        <v>331</v>
      </c>
      <c r="C24" s="11">
        <f>COUNTIF('Jurnal Internasional'!$J$2:$J$26,B24)</f>
        <v>0</v>
      </c>
      <c r="D24" s="11">
        <f>COUNTIF('Jurnal Internasional'!$K$2:$K$26,B24)</f>
        <v>0</v>
      </c>
      <c r="E24" s="11">
        <f>COUNTIF('Jurnal Internasional'!$L$2:$L$26,B24)</f>
        <v>0</v>
      </c>
      <c r="F24" s="11">
        <f>COUNTIF('Jurnal Internasional'!$M$2:$M$26,B24)</f>
        <v>0</v>
      </c>
      <c r="G24" s="11">
        <f>COUNTIF('Jurnal Internasional'!$N$2:$N$26,B24)</f>
        <v>0</v>
      </c>
      <c r="H24" s="11">
        <f>COUNTIF('Seminar Internasional'!$K$2:$K$24,B24)</f>
        <v>0</v>
      </c>
      <c r="I24" s="11">
        <f>COUNTIF('Seminar Internasional'!$L$2:$L$24,B24)</f>
        <v>0</v>
      </c>
      <c r="J24" s="11">
        <f>COUNTIF('Seminar Internasional'!$M$2:$M$24,B24)</f>
        <v>0</v>
      </c>
      <c r="K24" s="11">
        <f>COUNTIF('Seminar Internasional'!$N$2:$N$24,B24)</f>
        <v>0</v>
      </c>
      <c r="L24" s="11">
        <f>COUNTIF('Seminar Internasional'!$O$2:$O$24,B24)</f>
        <v>0</v>
      </c>
    </row>
    <row r="25" ht="15.75" customHeight="1">
      <c r="A25" s="14">
        <f t="shared" si="1"/>
        <v>22</v>
      </c>
      <c r="B25" s="23" t="s">
        <v>349</v>
      </c>
      <c r="C25" s="11">
        <f>COUNTIF('Jurnal Internasional'!$J$2:$J$26,B25)</f>
        <v>0</v>
      </c>
      <c r="D25" s="11">
        <f>COUNTIF('Jurnal Internasional'!$K$2:$K$26,B25)</f>
        <v>0</v>
      </c>
      <c r="E25" s="11">
        <f>COUNTIF('Jurnal Internasional'!$L$2:$L$26,B25)</f>
        <v>0</v>
      </c>
      <c r="F25" s="11">
        <f>COUNTIF('Jurnal Internasional'!$M$2:$M$26,B25)</f>
        <v>0</v>
      </c>
      <c r="G25" s="11">
        <f>COUNTIF('Jurnal Internasional'!$N$2:$N$26,B25)</f>
        <v>0</v>
      </c>
      <c r="H25" s="11">
        <f>COUNTIF('Seminar Internasional'!$K$2:$K$24,B25)</f>
        <v>0</v>
      </c>
      <c r="I25" s="11">
        <f>COUNTIF('Seminar Internasional'!$L$2:$L$24,B25)</f>
        <v>0</v>
      </c>
      <c r="J25" s="11">
        <f>COUNTIF('Seminar Internasional'!$M$2:$M$24,B25)</f>
        <v>0</v>
      </c>
      <c r="K25" s="11">
        <f>COUNTIF('Seminar Internasional'!$N$2:$N$24,B25)</f>
        <v>0</v>
      </c>
      <c r="L25" s="11">
        <f>COUNTIF('Seminar Internasional'!$O$2:$O$24,B25)</f>
        <v>0</v>
      </c>
    </row>
    <row r="26" ht="15.75" customHeight="1">
      <c r="A26" s="14">
        <f t="shared" si="1"/>
        <v>23</v>
      </c>
      <c r="B26" s="16" t="s">
        <v>144</v>
      </c>
      <c r="C26" s="11">
        <f>COUNTIF('Jurnal Internasional'!$J$2:$J$26,B26)</f>
        <v>1</v>
      </c>
      <c r="D26" s="11">
        <f>COUNTIF('Jurnal Internasional'!$K$2:$K$26,B26)</f>
        <v>0</v>
      </c>
      <c r="E26" s="11">
        <f>COUNTIF('Jurnal Internasional'!$L$2:$L$26,B26)</f>
        <v>0</v>
      </c>
      <c r="F26" s="11">
        <f>COUNTIF('Jurnal Internasional'!$M$2:$M$26,B26)</f>
        <v>0</v>
      </c>
      <c r="G26" s="11">
        <f>COUNTIF('Jurnal Internasional'!$N$2:$N$26,B26)</f>
        <v>0</v>
      </c>
      <c r="H26" s="11">
        <f>COUNTIF('Seminar Internasional'!$K$2:$K$24,B26)</f>
        <v>0</v>
      </c>
      <c r="I26" s="11">
        <f>COUNTIF('Seminar Internasional'!$L$2:$L$24,B26)</f>
        <v>0</v>
      </c>
      <c r="J26" s="11">
        <f>COUNTIF('Seminar Internasional'!$M$2:$M$24,B26)</f>
        <v>0</v>
      </c>
      <c r="K26" s="11">
        <f>COUNTIF('Seminar Internasional'!$N$2:$N$24,B26)</f>
        <v>0</v>
      </c>
      <c r="L26" s="11">
        <f>COUNTIF('Seminar Internasional'!$O$2:$O$24,B26)</f>
        <v>0</v>
      </c>
    </row>
    <row r="27" ht="15.75" customHeight="1">
      <c r="A27" s="14">
        <f t="shared" si="1"/>
        <v>24</v>
      </c>
      <c r="B27" s="23" t="s">
        <v>370</v>
      </c>
      <c r="C27" s="11">
        <f>COUNTIF('Jurnal Internasional'!$J$2:$J$26,B27)</f>
        <v>0</v>
      </c>
      <c r="D27" s="11">
        <f>COUNTIF('Jurnal Internasional'!$K$2:$K$26,B27)</f>
        <v>0</v>
      </c>
      <c r="E27" s="11">
        <f>COUNTIF('Jurnal Internasional'!$L$2:$L$26,B27)</f>
        <v>0</v>
      </c>
      <c r="F27" s="11">
        <f>COUNTIF('Jurnal Internasional'!$M$2:$M$26,B27)</f>
        <v>0</v>
      </c>
      <c r="G27" s="11">
        <f>COUNTIF('Jurnal Internasional'!$N$2:$N$26,B27)</f>
        <v>0</v>
      </c>
      <c r="H27" s="11">
        <f>COUNTIF('Seminar Internasional'!$K$2:$K$24,B27)</f>
        <v>0</v>
      </c>
      <c r="I27" s="11">
        <f>COUNTIF('Seminar Internasional'!$L$2:$L$24,B27)</f>
        <v>0</v>
      </c>
      <c r="J27" s="11">
        <f>COUNTIF('Seminar Internasional'!$M$2:$M$24,B27)</f>
        <v>0</v>
      </c>
      <c r="K27" s="11">
        <f>COUNTIF('Seminar Internasional'!$N$2:$N$24,B27)</f>
        <v>0</v>
      </c>
      <c r="L27" s="11">
        <f>COUNTIF('Seminar Internasional'!$O$2:$O$24,B27)</f>
        <v>0</v>
      </c>
    </row>
    <row r="28" ht="15.75" customHeight="1">
      <c r="A28" s="14">
        <f t="shared" si="1"/>
        <v>25</v>
      </c>
      <c r="B28" s="16" t="s">
        <v>372</v>
      </c>
      <c r="C28" s="11">
        <f>COUNTIF('Jurnal Internasional'!$J$2:$J$26,B28)</f>
        <v>0</v>
      </c>
      <c r="D28" s="11">
        <f>COUNTIF('Jurnal Internasional'!$K$2:$K$26,B28)</f>
        <v>0</v>
      </c>
      <c r="E28" s="11">
        <f>COUNTIF('Jurnal Internasional'!$L$2:$L$26,B28)</f>
        <v>0</v>
      </c>
      <c r="F28" s="11">
        <f>COUNTIF('Jurnal Internasional'!$M$2:$M$26,B28)</f>
        <v>0</v>
      </c>
      <c r="G28" s="11">
        <f>COUNTIF('Jurnal Internasional'!$N$2:$N$26,B28)</f>
        <v>0</v>
      </c>
      <c r="H28" s="11">
        <f>COUNTIF('Seminar Internasional'!$K$2:$K$24,B28)</f>
        <v>0</v>
      </c>
      <c r="I28" s="11">
        <f>COUNTIF('Seminar Internasional'!$L$2:$L$24,B28)</f>
        <v>0</v>
      </c>
      <c r="J28" s="11">
        <f>COUNTIF('Seminar Internasional'!$M$2:$M$24,B28)</f>
        <v>0</v>
      </c>
      <c r="K28" s="11">
        <f>COUNTIF('Seminar Internasional'!$N$2:$N$24,B28)</f>
        <v>0</v>
      </c>
      <c r="L28" s="11">
        <f>COUNTIF('Seminar Internasional'!$O$2:$O$24,B28)</f>
        <v>0</v>
      </c>
    </row>
    <row r="29" ht="15.75" customHeight="1">
      <c r="A29" s="14">
        <f t="shared" si="1"/>
        <v>26</v>
      </c>
      <c r="B29" s="16" t="s">
        <v>373</v>
      </c>
      <c r="C29" s="11">
        <f>COUNTIF('Jurnal Internasional'!$J$2:$J$26,B29)</f>
        <v>0</v>
      </c>
      <c r="D29" s="11">
        <f>COUNTIF('Jurnal Internasional'!$K$2:$K$26,B29)</f>
        <v>0</v>
      </c>
      <c r="E29" s="11">
        <f>COUNTIF('Jurnal Internasional'!$L$2:$L$26,B29)</f>
        <v>0</v>
      </c>
      <c r="F29" s="11">
        <f>COUNTIF('Jurnal Internasional'!$M$2:$M$26,B29)</f>
        <v>0</v>
      </c>
      <c r="G29" s="11">
        <f>COUNTIF('Jurnal Internasional'!$N$2:$N$26,B29)</f>
        <v>0</v>
      </c>
      <c r="H29" s="11">
        <f>COUNTIF('Seminar Internasional'!$K$2:$K$24,B29)</f>
        <v>0</v>
      </c>
      <c r="I29" s="11">
        <f>COUNTIF('Seminar Internasional'!$L$2:$L$24,B29)</f>
        <v>0</v>
      </c>
      <c r="J29" s="11">
        <f>COUNTIF('Seminar Internasional'!$M$2:$M$24,B29)</f>
        <v>0</v>
      </c>
      <c r="K29" s="11">
        <f>COUNTIF('Seminar Internasional'!$N$2:$N$24,B29)</f>
        <v>0</v>
      </c>
      <c r="L29" s="11">
        <f>COUNTIF('Seminar Internasional'!$O$2:$O$24,B29)</f>
        <v>0</v>
      </c>
    </row>
    <row r="30" ht="15.75" customHeight="1">
      <c r="A30" s="14">
        <f t="shared" si="1"/>
        <v>27</v>
      </c>
      <c r="B30" s="23" t="s">
        <v>202</v>
      </c>
      <c r="C30" s="11">
        <f>COUNTIF('Jurnal Internasional'!$J$2:$J$26,B30)</f>
        <v>0</v>
      </c>
      <c r="D30" s="11">
        <f>COUNTIF('Jurnal Internasional'!$K$2:$K$26,B30)</f>
        <v>0</v>
      </c>
      <c r="E30" s="11">
        <f>COUNTIF('Jurnal Internasional'!$L$2:$L$26,B30)</f>
        <v>0</v>
      </c>
      <c r="F30" s="11">
        <f>COUNTIF('Jurnal Internasional'!$M$2:$M$26,B30)</f>
        <v>0</v>
      </c>
      <c r="G30" s="11">
        <f>COUNTIF('Jurnal Internasional'!$N$2:$N$26,B30)</f>
        <v>0</v>
      </c>
      <c r="H30" s="11">
        <f>COUNTIF('Seminar Internasional'!$K$2:$K$24,B30)</f>
        <v>1</v>
      </c>
      <c r="I30" s="11">
        <f>COUNTIF('Seminar Internasional'!$L$2:$L$24,B30)</f>
        <v>0</v>
      </c>
      <c r="J30" s="11">
        <f>COUNTIF('Seminar Internasional'!$M$2:$M$24,B30)</f>
        <v>0</v>
      </c>
      <c r="K30" s="11">
        <f>COUNTIF('Seminar Internasional'!$N$2:$N$24,B30)</f>
        <v>0</v>
      </c>
      <c r="L30" s="11">
        <f>COUNTIF('Seminar Internasional'!$O$2:$O$24,B30)</f>
        <v>0</v>
      </c>
    </row>
    <row r="31" ht="15.75" customHeight="1">
      <c r="A31" s="14">
        <f t="shared" si="1"/>
        <v>28</v>
      </c>
      <c r="B31" s="23" t="s">
        <v>380</v>
      </c>
      <c r="C31" s="11">
        <f>COUNTIF('Jurnal Internasional'!$J$2:$J$26,B31)</f>
        <v>0</v>
      </c>
      <c r="D31" s="11">
        <f>COUNTIF('Jurnal Internasional'!$K$2:$K$26,B31)</f>
        <v>0</v>
      </c>
      <c r="E31" s="11">
        <f>COUNTIF('Jurnal Internasional'!$L$2:$L$26,B31)</f>
        <v>0</v>
      </c>
      <c r="F31" s="11">
        <f>COUNTIF('Jurnal Internasional'!$M$2:$M$26,B31)</f>
        <v>0</v>
      </c>
      <c r="G31" s="11">
        <f>COUNTIF('Jurnal Internasional'!$N$2:$N$26,B31)</f>
        <v>0</v>
      </c>
      <c r="H31" s="11">
        <f>COUNTIF('Seminar Internasional'!$K$2:$K$24,B31)</f>
        <v>0</v>
      </c>
      <c r="I31" s="11">
        <f>COUNTIF('Seminar Internasional'!$L$2:$L$24,B31)</f>
        <v>0</v>
      </c>
      <c r="J31" s="11">
        <f>COUNTIF('Seminar Internasional'!$M$2:$M$24,B31)</f>
        <v>0</v>
      </c>
      <c r="K31" s="11">
        <f>COUNTIF('Seminar Internasional'!$N$2:$N$24,B31)</f>
        <v>0</v>
      </c>
      <c r="L31" s="11">
        <f>COUNTIF('Seminar Internasional'!$O$2:$O$24,B31)</f>
        <v>0</v>
      </c>
    </row>
    <row r="32" ht="15.75" customHeight="1">
      <c r="A32" s="14">
        <f t="shared" si="1"/>
        <v>29</v>
      </c>
      <c r="B32" s="16" t="s">
        <v>132</v>
      </c>
      <c r="C32" s="11">
        <f>COUNTIF('Jurnal Internasional'!$J$2:$J$26,B32)</f>
        <v>1</v>
      </c>
      <c r="D32" s="11">
        <f>COUNTIF('Jurnal Internasional'!$K$2:$K$26,B32)</f>
        <v>0</v>
      </c>
      <c r="E32" s="11">
        <f>COUNTIF('Jurnal Internasional'!$L$2:$L$26,B32)</f>
        <v>0</v>
      </c>
      <c r="F32" s="11">
        <f>COUNTIF('Jurnal Internasional'!$M$2:$M$26,B32)</f>
        <v>0</v>
      </c>
      <c r="G32" s="11">
        <f>COUNTIF('Jurnal Internasional'!$N$2:$N$26,B32)</f>
        <v>0</v>
      </c>
      <c r="H32" s="11">
        <f>COUNTIF('Seminar Internasional'!$K$2:$K$24,B32)</f>
        <v>0</v>
      </c>
      <c r="I32" s="11">
        <f>COUNTIF('Seminar Internasional'!$L$2:$L$24,B32)</f>
        <v>0</v>
      </c>
      <c r="J32" s="11">
        <f>COUNTIF('Seminar Internasional'!$M$2:$M$24,B32)</f>
        <v>0</v>
      </c>
      <c r="K32" s="11">
        <f>COUNTIF('Seminar Internasional'!$N$2:$N$24,B32)</f>
        <v>0</v>
      </c>
      <c r="L32" s="11">
        <f>COUNTIF('Seminar Internasional'!$O$2:$O$24,B32)</f>
        <v>0</v>
      </c>
    </row>
    <row r="33" ht="15.75" customHeight="1">
      <c r="A33" s="14">
        <f t="shared" si="1"/>
        <v>30</v>
      </c>
      <c r="B33" s="16" t="s">
        <v>403</v>
      </c>
      <c r="C33" s="11">
        <f>COUNTIF('Jurnal Internasional'!$J$2:$J$26,B33)</f>
        <v>0</v>
      </c>
      <c r="D33" s="11">
        <f>COUNTIF('Jurnal Internasional'!$K$2:$K$26,B33)</f>
        <v>0</v>
      </c>
      <c r="E33" s="11">
        <f>COUNTIF('Jurnal Internasional'!$L$2:$L$26,B33)</f>
        <v>0</v>
      </c>
      <c r="F33" s="11">
        <f>COUNTIF('Jurnal Internasional'!$M$2:$M$26,B33)</f>
        <v>0</v>
      </c>
      <c r="G33" s="11">
        <f>COUNTIF('Jurnal Internasional'!$N$2:$N$26,B33)</f>
        <v>0</v>
      </c>
      <c r="H33" s="11">
        <f>COUNTIF('Seminar Internasional'!$K$2:$K$24,B33)</f>
        <v>0</v>
      </c>
      <c r="I33" s="11">
        <f>COUNTIF('Seminar Internasional'!$L$2:$L$24,B33)</f>
        <v>0</v>
      </c>
      <c r="J33" s="11">
        <f>COUNTIF('Seminar Internasional'!$M$2:$M$24,B33)</f>
        <v>0</v>
      </c>
      <c r="K33" s="11">
        <f>COUNTIF('Seminar Internasional'!$N$2:$N$24,B33)</f>
        <v>0</v>
      </c>
      <c r="L33" s="11">
        <f>COUNTIF('Seminar Internasional'!$O$2:$O$24,B33)</f>
        <v>0</v>
      </c>
    </row>
    <row r="34" ht="15.75" customHeight="1">
      <c r="A34" s="14">
        <f t="shared" si="1"/>
        <v>31</v>
      </c>
      <c r="B34" s="16" t="s">
        <v>412</v>
      </c>
      <c r="C34" s="11">
        <f>COUNTIF('Jurnal Internasional'!$J$2:$J$26,B34)</f>
        <v>0</v>
      </c>
      <c r="D34" s="11">
        <f>COUNTIF('Jurnal Internasional'!$K$2:$K$26,B34)</f>
        <v>0</v>
      </c>
      <c r="E34" s="11">
        <f>COUNTIF('Jurnal Internasional'!$L$2:$L$26,B34)</f>
        <v>0</v>
      </c>
      <c r="F34" s="11">
        <f>COUNTIF('Jurnal Internasional'!$M$2:$M$26,B34)</f>
        <v>0</v>
      </c>
      <c r="G34" s="11">
        <f>COUNTIF('Jurnal Internasional'!$N$2:$N$26,B34)</f>
        <v>0</v>
      </c>
      <c r="H34" s="11">
        <f>COUNTIF('Seminar Internasional'!$K$2:$K$24,B34)</f>
        <v>0</v>
      </c>
      <c r="I34" s="11">
        <f>COUNTIF('Seminar Internasional'!$L$2:$L$24,B34)</f>
        <v>0</v>
      </c>
      <c r="J34" s="11">
        <f>COUNTIF('Seminar Internasional'!$M$2:$M$24,B34)</f>
        <v>0</v>
      </c>
      <c r="K34" s="11">
        <f>COUNTIF('Seminar Internasional'!$N$2:$N$24,B34)</f>
        <v>0</v>
      </c>
      <c r="L34" s="11">
        <f>COUNTIF('Seminar Internasional'!$O$2:$O$24,B34)</f>
        <v>0</v>
      </c>
    </row>
    <row r="35" ht="15.75" customHeight="1">
      <c r="A35" s="14">
        <f t="shared" si="1"/>
        <v>32</v>
      </c>
      <c r="B35" s="16" t="s">
        <v>270</v>
      </c>
      <c r="C35" s="11">
        <f>COUNTIF('Jurnal Internasional'!$J$2:$J$26,B35)</f>
        <v>0</v>
      </c>
      <c r="D35" s="11">
        <f>COUNTIF('Jurnal Internasional'!$K$2:$K$26,B35)</f>
        <v>0</v>
      </c>
      <c r="E35" s="11">
        <f>COUNTIF('Jurnal Internasional'!$L$2:$L$26,B35)</f>
        <v>0</v>
      </c>
      <c r="F35" s="11">
        <f>COUNTIF('Jurnal Internasional'!$M$2:$M$26,B35)</f>
        <v>0</v>
      </c>
      <c r="G35" s="11">
        <f>COUNTIF('Jurnal Internasional'!$N$2:$N$26,B35)</f>
        <v>0</v>
      </c>
      <c r="H35" s="11">
        <f>COUNTIF('Seminar Internasional'!$K$2:$K$24,B35)</f>
        <v>0</v>
      </c>
      <c r="I35" s="11">
        <f>COUNTIF('Seminar Internasional'!$L$2:$L$24,B35)</f>
        <v>0</v>
      </c>
      <c r="J35" s="11">
        <f>COUNTIF('Seminar Internasional'!$M$2:$M$24,B35)</f>
        <v>0</v>
      </c>
      <c r="K35" s="11">
        <f>COUNTIF('Seminar Internasional'!$N$2:$N$24,B35)</f>
        <v>0</v>
      </c>
      <c r="L35" s="11">
        <f>COUNTIF('Seminar Internasional'!$O$2:$O$24,B35)</f>
        <v>0</v>
      </c>
    </row>
    <row r="36" ht="15.75" customHeight="1">
      <c r="A36" s="14">
        <f t="shared" si="1"/>
        <v>33</v>
      </c>
      <c r="B36" s="16" t="s">
        <v>196</v>
      </c>
      <c r="C36" s="11">
        <f>COUNTIF('Jurnal Internasional'!$J$2:$J$26,B36)</f>
        <v>0</v>
      </c>
      <c r="D36" s="11">
        <f>COUNTIF('Jurnal Internasional'!$K$2:$K$26,B36)</f>
        <v>0</v>
      </c>
      <c r="E36" s="11">
        <f>COUNTIF('Jurnal Internasional'!$L$2:$L$26,B36)</f>
        <v>0</v>
      </c>
      <c r="F36" s="11">
        <f>COUNTIF('Jurnal Internasional'!$M$2:$M$26,B36)</f>
        <v>0</v>
      </c>
      <c r="G36" s="11">
        <f>COUNTIF('Jurnal Internasional'!$N$2:$N$26,B36)</f>
        <v>0</v>
      </c>
      <c r="H36" s="11">
        <f>COUNTIF('Seminar Internasional'!$K$2:$K$24,B36)</f>
        <v>1</v>
      </c>
      <c r="I36" s="11">
        <f>COUNTIF('Seminar Internasional'!$L$2:$L$24,B36)</f>
        <v>0</v>
      </c>
      <c r="J36" s="11">
        <f>COUNTIF('Seminar Internasional'!$M$2:$M$24,B36)</f>
        <v>0</v>
      </c>
      <c r="K36" s="11">
        <f>COUNTIF('Seminar Internasional'!$N$2:$N$24,B36)</f>
        <v>0</v>
      </c>
      <c r="L36" s="11">
        <f>COUNTIF('Seminar Internasional'!$O$2:$O$24,B36)</f>
        <v>0</v>
      </c>
    </row>
    <row r="37" ht="15.75" customHeight="1">
      <c r="A37" s="14">
        <f t="shared" si="1"/>
        <v>34</v>
      </c>
      <c r="B37" s="16" t="s">
        <v>353</v>
      </c>
      <c r="C37" s="11">
        <f>COUNTIF('Jurnal Internasional'!$J$2:$J$26,B37)</f>
        <v>0</v>
      </c>
      <c r="D37" s="11">
        <f>COUNTIF('Jurnal Internasional'!$K$2:$K$26,B37)</f>
        <v>0</v>
      </c>
      <c r="E37" s="11">
        <f>COUNTIF('Jurnal Internasional'!$L$2:$L$26,B37)</f>
        <v>0</v>
      </c>
      <c r="F37" s="11">
        <f>COUNTIF('Jurnal Internasional'!$M$2:$M$26,B37)</f>
        <v>0</v>
      </c>
      <c r="G37" s="11">
        <f>COUNTIF('Jurnal Internasional'!$N$2:$N$26,B37)</f>
        <v>0</v>
      </c>
      <c r="H37" s="11">
        <f>COUNTIF('Seminar Internasional'!$K$2:$K$24,B37)</f>
        <v>0</v>
      </c>
      <c r="I37" s="11">
        <f>COUNTIF('Seminar Internasional'!$L$2:$L$24,B37)</f>
        <v>0</v>
      </c>
      <c r="J37" s="11">
        <f>COUNTIF('Seminar Internasional'!$M$2:$M$24,B37)</f>
        <v>0</v>
      </c>
      <c r="K37" s="11">
        <f>COUNTIF('Seminar Internasional'!$N$2:$N$24,B37)</f>
        <v>0</v>
      </c>
      <c r="L37" s="11">
        <f>COUNTIF('Seminar Internasional'!$O$2:$O$24,B37)</f>
        <v>0</v>
      </c>
    </row>
    <row r="38" ht="15.75" customHeight="1">
      <c r="A38" s="14">
        <f t="shared" si="1"/>
        <v>35</v>
      </c>
      <c r="B38" s="16" t="s">
        <v>438</v>
      </c>
      <c r="C38" s="11">
        <f>COUNTIF('Jurnal Internasional'!$J$2:$J$26,B38)</f>
        <v>0</v>
      </c>
      <c r="D38" s="11">
        <f>COUNTIF('Jurnal Internasional'!$K$2:$K$26,B38)</f>
        <v>0</v>
      </c>
      <c r="E38" s="11">
        <f>COUNTIF('Jurnal Internasional'!$L$2:$L$26,B38)</f>
        <v>0</v>
      </c>
      <c r="F38" s="11">
        <f>COUNTIF('Jurnal Internasional'!$M$2:$M$26,B38)</f>
        <v>0</v>
      </c>
      <c r="G38" s="11">
        <f>COUNTIF('Jurnal Internasional'!$N$2:$N$26,B38)</f>
        <v>0</v>
      </c>
      <c r="H38" s="11">
        <f>COUNTIF('Seminar Internasional'!$K$2:$K$24,B38)</f>
        <v>0</v>
      </c>
      <c r="I38" s="11">
        <f>COUNTIF('Seminar Internasional'!$L$2:$L$24,B38)</f>
        <v>0</v>
      </c>
      <c r="J38" s="11">
        <f>COUNTIF('Seminar Internasional'!$M$2:$M$24,B38)</f>
        <v>0</v>
      </c>
      <c r="K38" s="11">
        <f>COUNTIF('Seminar Internasional'!$N$2:$N$24,B38)</f>
        <v>0</v>
      </c>
      <c r="L38" s="11">
        <f>COUNTIF('Seminar Internasional'!$O$2:$O$24,B38)</f>
        <v>0</v>
      </c>
    </row>
    <row r="39" ht="15.75" customHeight="1">
      <c r="A39" s="14">
        <f t="shared" si="1"/>
        <v>36</v>
      </c>
      <c r="B39" s="16" t="s">
        <v>235</v>
      </c>
      <c r="C39" s="11">
        <f>COUNTIF('Jurnal Internasional'!$J$2:$J$26,B39)</f>
        <v>0</v>
      </c>
      <c r="D39" s="11">
        <f>COUNTIF('Jurnal Internasional'!$K$2:$K$26,B39)</f>
        <v>0</v>
      </c>
      <c r="E39" s="11">
        <f>COUNTIF('Jurnal Internasional'!$L$2:$L$26,B39)</f>
        <v>0</v>
      </c>
      <c r="F39" s="11">
        <f>COUNTIF('Jurnal Internasional'!$M$2:$M$26,B39)</f>
        <v>0</v>
      </c>
      <c r="G39" s="11">
        <f>COUNTIF('Jurnal Internasional'!$N$2:$N$26,B39)</f>
        <v>0</v>
      </c>
      <c r="H39" s="11">
        <f>COUNTIF('Seminar Internasional'!$K$2:$K$24,B39)</f>
        <v>1</v>
      </c>
      <c r="I39" s="11">
        <f>COUNTIF('Seminar Internasional'!$L$2:$L$24,B39)</f>
        <v>0</v>
      </c>
      <c r="J39" s="11">
        <f>COUNTIF('Seminar Internasional'!$M$2:$M$24,B39)</f>
        <v>0</v>
      </c>
      <c r="K39" s="11">
        <f>COUNTIF('Seminar Internasional'!$N$2:$N$24,B39)</f>
        <v>0</v>
      </c>
      <c r="L39" s="11">
        <f>COUNTIF('Seminar Internasional'!$O$2:$O$24,B39)</f>
        <v>0</v>
      </c>
    </row>
    <row r="40" ht="15.75" customHeight="1">
      <c r="A40" s="14">
        <f t="shared" si="1"/>
        <v>37</v>
      </c>
      <c r="B40" s="16" t="s">
        <v>461</v>
      </c>
      <c r="C40" s="11">
        <f>COUNTIF('Jurnal Internasional'!$J$2:$J$26,B40)</f>
        <v>0</v>
      </c>
      <c r="D40" s="11">
        <f>COUNTIF('Jurnal Internasional'!$K$2:$K$26,B40)</f>
        <v>0</v>
      </c>
      <c r="E40" s="11">
        <f>COUNTIF('Jurnal Internasional'!$L$2:$L$26,B40)</f>
        <v>0</v>
      </c>
      <c r="F40" s="11">
        <f>COUNTIF('Jurnal Internasional'!$M$2:$M$26,B40)</f>
        <v>0</v>
      </c>
      <c r="G40" s="11">
        <f>COUNTIF('Jurnal Internasional'!$N$2:$N$26,B40)</f>
        <v>0</v>
      </c>
      <c r="H40" s="11">
        <f>COUNTIF('Seminar Internasional'!$K$2:$K$24,B40)</f>
        <v>0</v>
      </c>
      <c r="I40" s="11">
        <f>COUNTIF('Seminar Internasional'!$L$2:$L$24,B40)</f>
        <v>0</v>
      </c>
      <c r="J40" s="11">
        <f>COUNTIF('Seminar Internasional'!$M$2:$M$24,B40)</f>
        <v>0</v>
      </c>
      <c r="K40" s="11">
        <f>COUNTIF('Seminar Internasional'!$N$2:$N$24,B40)</f>
        <v>0</v>
      </c>
      <c r="L40" s="11">
        <f>COUNTIF('Seminar Internasional'!$O$2:$O$24,B40)</f>
        <v>0</v>
      </c>
    </row>
    <row r="41" ht="15.75" customHeight="1">
      <c r="A41" s="14">
        <f t="shared" si="1"/>
        <v>38</v>
      </c>
      <c r="B41" s="16" t="s">
        <v>467</v>
      </c>
      <c r="C41" s="11">
        <f>COUNTIF('Jurnal Internasional'!$J$2:$J$26,B41)</f>
        <v>0</v>
      </c>
      <c r="D41" s="11">
        <f>COUNTIF('Jurnal Internasional'!$K$2:$K$26,B41)</f>
        <v>0</v>
      </c>
      <c r="E41" s="11">
        <f>COUNTIF('Jurnal Internasional'!$L$2:$L$26,B41)</f>
        <v>0</v>
      </c>
      <c r="F41" s="11">
        <f>COUNTIF('Jurnal Internasional'!$M$2:$M$26,B41)</f>
        <v>0</v>
      </c>
      <c r="G41" s="11">
        <f>COUNTIF('Jurnal Internasional'!$N$2:$N$26,B41)</f>
        <v>0</v>
      </c>
      <c r="H41" s="11">
        <f>COUNTIF('Seminar Internasional'!$K$2:$K$24,B41)</f>
        <v>0</v>
      </c>
      <c r="I41" s="11">
        <f>COUNTIF('Seminar Internasional'!$L$2:$L$24,B41)</f>
        <v>0</v>
      </c>
      <c r="J41" s="11">
        <f>COUNTIF('Seminar Internasional'!$M$2:$M$24,B41)</f>
        <v>0</v>
      </c>
      <c r="K41" s="11">
        <f>COUNTIF('Seminar Internasional'!$N$2:$N$24,B41)</f>
        <v>0</v>
      </c>
      <c r="L41" s="11">
        <f>COUNTIF('Seminar Internasional'!$O$2:$O$24,B41)</f>
        <v>0</v>
      </c>
    </row>
    <row r="42" ht="15.75" customHeight="1">
      <c r="A42" s="14">
        <f t="shared" si="1"/>
        <v>39</v>
      </c>
      <c r="B42" s="16" t="s">
        <v>30</v>
      </c>
      <c r="C42" s="11">
        <f>COUNTIF('Jurnal Internasional'!$J$2:$J$26,B42)</f>
        <v>1</v>
      </c>
      <c r="D42" s="11">
        <f>COUNTIF('Jurnal Internasional'!$K$2:$K$26,B42)</f>
        <v>0</v>
      </c>
      <c r="E42" s="11">
        <f>COUNTIF('Jurnal Internasional'!$L$2:$L$26,B42)</f>
        <v>0</v>
      </c>
      <c r="F42" s="11">
        <f>COUNTIF('Jurnal Internasional'!$M$2:$M$26,B42)</f>
        <v>0</v>
      </c>
      <c r="G42" s="11">
        <f>COUNTIF('Jurnal Internasional'!$N$2:$N$26,B42)</f>
        <v>0</v>
      </c>
      <c r="H42" s="11">
        <f>COUNTIF('Seminar Internasional'!$K$2:$K$24,B42)</f>
        <v>0</v>
      </c>
      <c r="I42" s="11">
        <f>COUNTIF('Seminar Internasional'!$L$2:$L$24,B42)</f>
        <v>0</v>
      </c>
      <c r="J42" s="11">
        <f>COUNTIF('Seminar Internasional'!$M$2:$M$24,B42)</f>
        <v>0</v>
      </c>
      <c r="K42" s="11">
        <f>COUNTIF('Seminar Internasional'!$N$2:$N$24,B42)</f>
        <v>0</v>
      </c>
      <c r="L42" s="11">
        <f>COUNTIF('Seminar Internasional'!$O$2:$O$24,B42)</f>
        <v>0</v>
      </c>
    </row>
    <row r="43" ht="15.75" customHeight="1">
      <c r="A43" s="14">
        <f t="shared" si="1"/>
        <v>40</v>
      </c>
      <c r="B43" s="16" t="s">
        <v>479</v>
      </c>
      <c r="C43" s="11">
        <f>COUNTIF('Jurnal Internasional'!$J$2:$J$26,B43)</f>
        <v>0</v>
      </c>
      <c r="D43" s="11">
        <f>COUNTIF('Jurnal Internasional'!$K$2:$K$26,B43)</f>
        <v>0</v>
      </c>
      <c r="E43" s="11">
        <f>COUNTIF('Jurnal Internasional'!$L$2:$L$26,B43)</f>
        <v>0</v>
      </c>
      <c r="F43" s="11">
        <f>COUNTIF('Jurnal Internasional'!$M$2:$M$26,B43)</f>
        <v>0</v>
      </c>
      <c r="G43" s="11">
        <f>COUNTIF('Jurnal Internasional'!$N$2:$N$26,B43)</f>
        <v>0</v>
      </c>
      <c r="H43" s="11">
        <f>COUNTIF('Seminar Internasional'!$K$2:$K$24,B43)</f>
        <v>0</v>
      </c>
      <c r="I43" s="11">
        <f>COUNTIF('Seminar Internasional'!$L$2:$L$24,B43)</f>
        <v>0</v>
      </c>
      <c r="J43" s="11">
        <f>COUNTIF('Seminar Internasional'!$M$2:$M$24,B43)</f>
        <v>0</v>
      </c>
      <c r="K43" s="11">
        <f>COUNTIF('Seminar Internasional'!$N$2:$N$24,B43)</f>
        <v>0</v>
      </c>
      <c r="L43" s="11">
        <f>COUNTIF('Seminar Internasional'!$O$2:$O$24,B43)</f>
        <v>0</v>
      </c>
    </row>
    <row r="44" ht="15.75" customHeight="1">
      <c r="A44" s="14">
        <f t="shared" si="1"/>
        <v>41</v>
      </c>
      <c r="B44" s="33" t="s">
        <v>218</v>
      </c>
      <c r="C44" s="11">
        <f>COUNTIF('Jurnal Internasional'!$J$2:$J$26,B44)</f>
        <v>1</v>
      </c>
      <c r="D44" s="11">
        <f>COUNTIF('Jurnal Internasional'!$K$2:$K$26,B44)</f>
        <v>0</v>
      </c>
      <c r="E44" s="11">
        <f>COUNTIF('Jurnal Internasional'!$L$2:$L$26,B44)</f>
        <v>0</v>
      </c>
      <c r="F44" s="11">
        <f>COUNTIF('Jurnal Internasional'!$M$2:$M$26,B44)</f>
        <v>0</v>
      </c>
      <c r="G44" s="11">
        <f>COUNTIF('Jurnal Internasional'!$N$2:$N$26,B44)</f>
        <v>0</v>
      </c>
      <c r="H44" s="11">
        <f>COUNTIF('Seminar Internasional'!$K$2:$K$24,B44)</f>
        <v>0</v>
      </c>
      <c r="I44" s="11">
        <f>COUNTIF('Seminar Internasional'!$L$2:$L$24,B44)</f>
        <v>0</v>
      </c>
      <c r="J44" s="11">
        <f>COUNTIF('Seminar Internasional'!$M$2:$M$24,B44)</f>
        <v>0</v>
      </c>
      <c r="K44" s="11">
        <f>COUNTIF('Seminar Internasional'!$N$2:$N$24,B44)</f>
        <v>0</v>
      </c>
      <c r="L44" s="11">
        <f>COUNTIF('Seminar Internasional'!$O$2:$O$24,B44)</f>
        <v>0</v>
      </c>
    </row>
    <row r="45" ht="15.75" customHeight="1">
      <c r="A45" s="14">
        <f t="shared" si="1"/>
        <v>42</v>
      </c>
      <c r="B45" s="16" t="s">
        <v>123</v>
      </c>
      <c r="C45" s="11">
        <f>COUNTIF('Jurnal Internasional'!$J$2:$J$26,B45)</f>
        <v>1</v>
      </c>
      <c r="D45" s="11">
        <f>COUNTIF('Jurnal Internasional'!$K$2:$K$26,B45)</f>
        <v>0</v>
      </c>
      <c r="E45" s="11">
        <f>COUNTIF('Jurnal Internasional'!$L$2:$L$26,B45)</f>
        <v>0</v>
      </c>
      <c r="F45" s="11">
        <f>COUNTIF('Jurnal Internasional'!$M$2:$M$26,B45)</f>
        <v>0</v>
      </c>
      <c r="G45" s="11">
        <f>COUNTIF('Jurnal Internasional'!$N$2:$N$26,B45)</f>
        <v>0</v>
      </c>
      <c r="H45" s="11">
        <f>COUNTIF('Seminar Internasional'!$K$2:$K$24,B45)</f>
        <v>0</v>
      </c>
      <c r="I45" s="11">
        <f>COUNTIF('Seminar Internasional'!$L$2:$L$24,B45)</f>
        <v>0</v>
      </c>
      <c r="J45" s="11">
        <f>COUNTIF('Seminar Internasional'!$M$2:$M$24,B45)</f>
        <v>0</v>
      </c>
      <c r="K45" s="11">
        <f>COUNTIF('Seminar Internasional'!$N$2:$N$24,B45)</f>
        <v>0</v>
      </c>
      <c r="L45" s="11">
        <f>COUNTIF('Seminar Internasional'!$O$2:$O$24,B45)</f>
        <v>0</v>
      </c>
    </row>
    <row r="46" ht="15.75" customHeight="1">
      <c r="A46" s="14">
        <f t="shared" si="1"/>
        <v>43</v>
      </c>
      <c r="B46" s="23" t="s">
        <v>227</v>
      </c>
      <c r="C46" s="11">
        <f>COUNTIF('Jurnal Internasional'!$J$2:$J$26,B46)</f>
        <v>0</v>
      </c>
      <c r="D46" s="11">
        <f>COUNTIF('Jurnal Internasional'!$K$2:$K$26,B46)</f>
        <v>0</v>
      </c>
      <c r="E46" s="11">
        <f>COUNTIF('Jurnal Internasional'!$L$2:$L$26,B46)</f>
        <v>0</v>
      </c>
      <c r="F46" s="11">
        <f>COUNTIF('Jurnal Internasional'!$M$2:$M$26,B46)</f>
        <v>0</v>
      </c>
      <c r="G46" s="11">
        <f>COUNTIF('Jurnal Internasional'!$N$2:$N$26,B46)</f>
        <v>0</v>
      </c>
      <c r="H46" s="11">
        <f>COUNTIF('Seminar Internasional'!$K$2:$K$24,B46)</f>
        <v>1</v>
      </c>
      <c r="I46" s="11">
        <f>COUNTIF('Seminar Internasional'!$L$2:$L$24,B46)</f>
        <v>0</v>
      </c>
      <c r="J46" s="11">
        <f>COUNTIF('Seminar Internasional'!$M$2:$M$24,B46)</f>
        <v>0</v>
      </c>
      <c r="K46" s="11">
        <f>COUNTIF('Seminar Internasional'!$N$2:$N$24,B46)</f>
        <v>0</v>
      </c>
      <c r="L46" s="11">
        <f>COUNTIF('Seminar Internasional'!$O$2:$O$24,B46)</f>
        <v>0</v>
      </c>
    </row>
    <row r="47" ht="15.75" customHeight="1">
      <c r="A47" s="14">
        <f t="shared" si="1"/>
        <v>44</v>
      </c>
      <c r="B47" s="23" t="s">
        <v>150</v>
      </c>
      <c r="C47" s="11">
        <f>COUNTIF('Jurnal Internasional'!$J$2:$J$26,B47)</f>
        <v>0</v>
      </c>
      <c r="D47" s="11">
        <f>COUNTIF('Jurnal Internasional'!$K$2:$K$26,B47)</f>
        <v>0</v>
      </c>
      <c r="E47" s="11">
        <f>COUNTIF('Jurnal Internasional'!$L$2:$L$26,B47)</f>
        <v>0</v>
      </c>
      <c r="F47" s="11">
        <f>COUNTIF('Jurnal Internasional'!$M$2:$M$26,B47)</f>
        <v>0</v>
      </c>
      <c r="G47" s="11">
        <f>COUNTIF('Jurnal Internasional'!$N$2:$N$26,B47)</f>
        <v>0</v>
      </c>
      <c r="H47" s="11">
        <f>COUNTIF('Seminar Internasional'!$K$2:$K$24,B47)</f>
        <v>1</v>
      </c>
      <c r="I47" s="11">
        <f>COUNTIF('Seminar Internasional'!$L$2:$L$24,B47)</f>
        <v>0</v>
      </c>
      <c r="J47" s="11">
        <f>COUNTIF('Seminar Internasional'!$M$2:$M$24,B47)</f>
        <v>0</v>
      </c>
      <c r="K47" s="11">
        <f>COUNTIF('Seminar Internasional'!$N$2:$N$24,B47)</f>
        <v>0</v>
      </c>
      <c r="L47" s="11">
        <f>COUNTIF('Seminar Internasional'!$O$2:$O$24,B47)</f>
        <v>1</v>
      </c>
    </row>
    <row r="48" ht="15.75" customHeight="1">
      <c r="A48" s="14">
        <f t="shared" si="1"/>
        <v>45</v>
      </c>
      <c r="B48" s="16" t="s">
        <v>141</v>
      </c>
      <c r="C48" s="11">
        <f>COUNTIF('Jurnal Internasional'!$J$2:$J$26,B48)</f>
        <v>0</v>
      </c>
      <c r="D48" s="11">
        <f>COUNTIF('Jurnal Internasional'!$K$2:$K$26,B48)</f>
        <v>0</v>
      </c>
      <c r="E48" s="11">
        <f>COUNTIF('Jurnal Internasional'!$L$2:$L$26,B48)</f>
        <v>0</v>
      </c>
      <c r="F48" s="11">
        <f>COUNTIF('Jurnal Internasional'!$M$2:$M$26,B48)</f>
        <v>0</v>
      </c>
      <c r="G48" s="11">
        <f>COUNTIF('Jurnal Internasional'!$N$2:$N$26,B48)</f>
        <v>0</v>
      </c>
      <c r="H48" s="11">
        <f>COUNTIF('Seminar Internasional'!$K$2:$K$24,B48)</f>
        <v>1</v>
      </c>
      <c r="I48" s="11">
        <f>COUNTIF('Seminar Internasional'!$L$2:$L$24,B48)</f>
        <v>0</v>
      </c>
      <c r="J48" s="11">
        <f>COUNTIF('Seminar Internasional'!$M$2:$M$24,B48)</f>
        <v>0</v>
      </c>
      <c r="K48" s="11">
        <f>COUNTIF('Seminar Internasional'!$N$2:$N$24,B48)</f>
        <v>0</v>
      </c>
      <c r="L48" s="11">
        <f>COUNTIF('Seminar Internasional'!$O$2:$O$24,B48)</f>
        <v>0</v>
      </c>
    </row>
    <row r="49" ht="15.75" customHeight="1">
      <c r="A49" s="14">
        <f t="shared" si="1"/>
        <v>46</v>
      </c>
      <c r="B49" s="16" t="s">
        <v>119</v>
      </c>
      <c r="C49" s="11">
        <f>COUNTIF('Jurnal Internasional'!$J$2:$J$26,B49)</f>
        <v>0</v>
      </c>
      <c r="D49" s="11">
        <f>COUNTIF('Jurnal Internasional'!$K$2:$K$26,B49)</f>
        <v>0</v>
      </c>
      <c r="E49" s="11">
        <f>COUNTIF('Jurnal Internasional'!$L$2:$L$26,B49)</f>
        <v>0</v>
      </c>
      <c r="F49" s="11">
        <f>COUNTIF('Jurnal Internasional'!$M$2:$M$26,B49)</f>
        <v>0</v>
      </c>
      <c r="G49" s="11">
        <f>COUNTIF('Jurnal Internasional'!$N$2:$N$26,B49)</f>
        <v>0</v>
      </c>
      <c r="H49" s="11">
        <f>COUNTIF('Seminar Internasional'!$K$2:$K$24,B49)</f>
        <v>0</v>
      </c>
      <c r="I49" s="11">
        <f>COUNTIF('Seminar Internasional'!$L$2:$L$24,B49)</f>
        <v>0</v>
      </c>
      <c r="J49" s="11">
        <f>COUNTIF('Seminar Internasional'!$M$2:$M$24,B49)</f>
        <v>0</v>
      </c>
      <c r="K49" s="11">
        <f>COUNTIF('Seminar Internasional'!$N$2:$N$24,B49)</f>
        <v>1</v>
      </c>
      <c r="L49" s="11">
        <f>COUNTIF('Seminar Internasional'!$O$2:$O$24,B49)</f>
        <v>0</v>
      </c>
    </row>
    <row r="50" ht="15.75" customHeight="1">
      <c r="A50" s="14">
        <f t="shared" si="1"/>
        <v>47</v>
      </c>
      <c r="B50" s="23" t="s">
        <v>111</v>
      </c>
      <c r="C50" s="11">
        <f>COUNTIF('Jurnal Internasional'!$J$2:$J$26,B50)</f>
        <v>1</v>
      </c>
      <c r="D50" s="11">
        <f>COUNTIF('Jurnal Internasional'!$K$2:$K$26,B50)</f>
        <v>0</v>
      </c>
      <c r="E50" s="11">
        <f>COUNTIF('Jurnal Internasional'!$L$2:$L$26,B50)</f>
        <v>0</v>
      </c>
      <c r="F50" s="11">
        <f>COUNTIF('Jurnal Internasional'!$M$2:$M$26,B50)</f>
        <v>0</v>
      </c>
      <c r="G50" s="11">
        <f>COUNTIF('Jurnal Internasional'!$N$2:$N$26,B50)</f>
        <v>0</v>
      </c>
      <c r="H50" s="11">
        <f>COUNTIF('Seminar Internasional'!$K$2:$K$24,B50)</f>
        <v>1</v>
      </c>
      <c r="I50" s="11">
        <f>COUNTIF('Seminar Internasional'!$L$2:$L$24,B50)</f>
        <v>0</v>
      </c>
      <c r="J50" s="11">
        <f>COUNTIF('Seminar Internasional'!$M$2:$M$24,B50)</f>
        <v>0</v>
      </c>
      <c r="K50" s="11">
        <f>COUNTIF('Seminar Internasional'!$N$2:$N$24,B50)</f>
        <v>0</v>
      </c>
      <c r="L50" s="11">
        <f>COUNTIF('Seminar Internasional'!$O$2:$O$24,B50)</f>
        <v>0</v>
      </c>
    </row>
    <row r="51" ht="15.75" customHeight="1">
      <c r="A51" s="14">
        <f t="shared" si="1"/>
        <v>48</v>
      </c>
      <c r="B51" s="23" t="s">
        <v>223</v>
      </c>
      <c r="C51" s="11">
        <f>COUNTIF('Jurnal Internasional'!$J$2:$J$26,B51)</f>
        <v>0</v>
      </c>
      <c r="D51" s="11">
        <f>COUNTIF('Jurnal Internasional'!$K$2:$K$26,B51)</f>
        <v>0</v>
      </c>
      <c r="E51" s="11">
        <f>COUNTIF('Jurnal Internasional'!$L$2:$L$26,B51)</f>
        <v>0</v>
      </c>
      <c r="F51" s="11">
        <f>COUNTIF('Jurnal Internasional'!$M$2:$M$26,B51)</f>
        <v>0</v>
      </c>
      <c r="G51" s="11">
        <f>COUNTIF('Jurnal Internasional'!$N$2:$N$26,B51)</f>
        <v>0</v>
      </c>
      <c r="H51" s="11">
        <f>COUNTIF('Seminar Internasional'!$K$2:$K$24,B51)</f>
        <v>1</v>
      </c>
      <c r="I51" s="11">
        <f>COUNTIF('Seminar Internasional'!$L$2:$L$24,B51)</f>
        <v>0</v>
      </c>
      <c r="J51" s="11">
        <f>COUNTIF('Seminar Internasional'!$M$2:$M$24,B51)</f>
        <v>0</v>
      </c>
      <c r="K51" s="11">
        <f>COUNTIF('Seminar Internasional'!$N$2:$N$24,B51)</f>
        <v>0</v>
      </c>
      <c r="L51" s="11">
        <f>COUNTIF('Seminar Internasional'!$O$2:$O$24,B51)</f>
        <v>0</v>
      </c>
    </row>
    <row r="52" ht="15.75" customHeight="1">
      <c r="A52" s="14">
        <f t="shared" si="1"/>
        <v>49</v>
      </c>
      <c r="B52" s="16" t="s">
        <v>66</v>
      </c>
      <c r="C52" s="11">
        <f>COUNTIF('Jurnal Internasional'!$J$2:$J$26,B52)</f>
        <v>0</v>
      </c>
      <c r="D52" s="11">
        <f>COUNTIF('Jurnal Internasional'!$K$2:$K$26,B52)</f>
        <v>0</v>
      </c>
      <c r="E52" s="11">
        <f>COUNTIF('Jurnal Internasional'!$L$2:$L$26,B52)</f>
        <v>0</v>
      </c>
      <c r="F52" s="11">
        <f>COUNTIF('Jurnal Internasional'!$M$2:$M$26,B52)</f>
        <v>0</v>
      </c>
      <c r="G52" s="11">
        <f>COUNTIF('Jurnal Internasional'!$N$2:$N$26,B52)</f>
        <v>0</v>
      </c>
      <c r="H52" s="11">
        <f>COUNTIF('Seminar Internasional'!$K$2:$K$24,B52)</f>
        <v>0</v>
      </c>
      <c r="I52" s="11">
        <f>COUNTIF('Seminar Internasional'!$L$2:$L$24,B52)</f>
        <v>1</v>
      </c>
      <c r="J52" s="11">
        <f>COUNTIF('Seminar Internasional'!$M$2:$M$24,B52)</f>
        <v>1</v>
      </c>
      <c r="K52" s="11">
        <f>COUNTIF('Seminar Internasional'!$N$2:$N$24,B52)</f>
        <v>0</v>
      </c>
      <c r="L52" s="11">
        <f>COUNTIF('Seminar Internasional'!$O$2:$O$24,B52)</f>
        <v>0</v>
      </c>
    </row>
    <row r="53" ht="15.75" customHeight="1">
      <c r="A53" s="14">
        <f t="shared" si="1"/>
        <v>50</v>
      </c>
      <c r="B53" s="23" t="s">
        <v>168</v>
      </c>
      <c r="C53" s="11">
        <f>COUNTIF('Jurnal Internasional'!$J$2:$J$26,B53)</f>
        <v>1</v>
      </c>
      <c r="D53" s="11">
        <f>COUNTIF('Jurnal Internasional'!$K$2:$K$26,B53)</f>
        <v>0</v>
      </c>
      <c r="E53" s="11">
        <f>COUNTIF('Jurnal Internasional'!$L$2:$L$26,B53)</f>
        <v>0</v>
      </c>
      <c r="F53" s="11">
        <f>COUNTIF('Jurnal Internasional'!$M$2:$M$26,B53)</f>
        <v>0</v>
      </c>
      <c r="G53" s="11">
        <f>COUNTIF('Jurnal Internasional'!$N$2:$N$26,B53)</f>
        <v>0</v>
      </c>
      <c r="H53" s="11">
        <f>COUNTIF('Seminar Internasional'!$K$2:$K$24,B53)</f>
        <v>0</v>
      </c>
      <c r="I53" s="11">
        <f>COUNTIF('Seminar Internasional'!$L$2:$L$24,B53)</f>
        <v>0</v>
      </c>
      <c r="J53" s="11">
        <f>COUNTIF('Seminar Internasional'!$M$2:$M$24,B53)</f>
        <v>0</v>
      </c>
      <c r="K53" s="11">
        <f>COUNTIF('Seminar Internasional'!$N$2:$N$24,B53)</f>
        <v>0</v>
      </c>
      <c r="L53" s="11">
        <f>COUNTIF('Seminar Internasional'!$O$2:$O$24,B53)</f>
        <v>0</v>
      </c>
    </row>
    <row r="54" ht="15.75" customHeight="1">
      <c r="A54" s="14">
        <f t="shared" si="1"/>
        <v>51</v>
      </c>
      <c r="B54" s="16" t="s">
        <v>491</v>
      </c>
      <c r="C54" s="11">
        <f>COUNTIF('Jurnal Internasional'!$J$2:$J$26,B54)</f>
        <v>0</v>
      </c>
      <c r="D54" s="11">
        <f>COUNTIF('Jurnal Internasional'!$K$2:$K$26,B54)</f>
        <v>0</v>
      </c>
      <c r="E54" s="11">
        <f>COUNTIF('Jurnal Internasional'!$L$2:$L$26,B54)</f>
        <v>0</v>
      </c>
      <c r="F54" s="11">
        <f>COUNTIF('Jurnal Internasional'!$M$2:$M$26,B54)</f>
        <v>0</v>
      </c>
      <c r="G54" s="11">
        <f>COUNTIF('Jurnal Internasional'!$N$2:$N$26,B54)</f>
        <v>0</v>
      </c>
      <c r="H54" s="11">
        <f>COUNTIF('Seminar Internasional'!$K$2:$K$24,B54)</f>
        <v>0</v>
      </c>
      <c r="I54" s="11">
        <f>COUNTIF('Seminar Internasional'!$L$2:$L$24,B54)</f>
        <v>0</v>
      </c>
      <c r="J54" s="11">
        <f>COUNTIF('Seminar Internasional'!$M$2:$M$24,B54)</f>
        <v>0</v>
      </c>
      <c r="K54" s="11">
        <f>COUNTIF('Seminar Internasional'!$N$2:$N$24,B54)</f>
        <v>0</v>
      </c>
      <c r="L54" s="11">
        <f>COUNTIF('Seminar Internasional'!$O$2:$O$24,B54)</f>
        <v>0</v>
      </c>
    </row>
    <row r="55" ht="15.75" customHeight="1">
      <c r="A55" s="14">
        <f t="shared" si="1"/>
        <v>52</v>
      </c>
      <c r="B55" s="16" t="s">
        <v>492</v>
      </c>
      <c r="C55" s="11">
        <f>COUNTIF('Jurnal Internasional'!$J$2:$J$26,B55)</f>
        <v>0</v>
      </c>
      <c r="D55" s="11">
        <f>COUNTIF('Jurnal Internasional'!$K$2:$K$26,B55)</f>
        <v>0</v>
      </c>
      <c r="E55" s="11">
        <f>COUNTIF('Jurnal Internasional'!$L$2:$L$26,B55)</f>
        <v>0</v>
      </c>
      <c r="F55" s="11">
        <f>COUNTIF('Jurnal Internasional'!$M$2:$M$26,B55)</f>
        <v>0</v>
      </c>
      <c r="G55" s="11">
        <f>COUNTIF('Jurnal Internasional'!$N$2:$N$26,B55)</f>
        <v>0</v>
      </c>
      <c r="H55" s="11">
        <f>COUNTIF('Seminar Internasional'!$K$2:$K$24,B55)</f>
        <v>0</v>
      </c>
      <c r="I55" s="11">
        <f>COUNTIF('Seminar Internasional'!$L$2:$L$24,B55)</f>
        <v>0</v>
      </c>
      <c r="J55" s="11">
        <f>COUNTIF('Seminar Internasional'!$M$2:$M$24,B55)</f>
        <v>0</v>
      </c>
      <c r="K55" s="11">
        <f>COUNTIF('Seminar Internasional'!$N$2:$N$24,B55)</f>
        <v>0</v>
      </c>
      <c r="L55" s="11">
        <f>COUNTIF('Seminar Internasional'!$O$2:$O$24,B55)</f>
        <v>0</v>
      </c>
    </row>
    <row r="56" ht="15.75" customHeight="1">
      <c r="A56" s="14">
        <f t="shared" si="1"/>
        <v>53</v>
      </c>
      <c r="B56" s="16" t="s">
        <v>474</v>
      </c>
      <c r="C56" s="11">
        <f>COUNTIF('Jurnal Internasional'!$J$2:$J$26,B56)</f>
        <v>0</v>
      </c>
      <c r="D56" s="11">
        <f>COUNTIF('Jurnal Internasional'!$K$2:$K$26,B56)</f>
        <v>0</v>
      </c>
      <c r="E56" s="11">
        <f>COUNTIF('Jurnal Internasional'!$L$2:$L$26,B56)</f>
        <v>0</v>
      </c>
      <c r="F56" s="11">
        <f>COUNTIF('Jurnal Internasional'!$M$2:$M$26,B56)</f>
        <v>0</v>
      </c>
      <c r="G56" s="11">
        <f>COUNTIF('Jurnal Internasional'!$N$2:$N$26,B56)</f>
        <v>0</v>
      </c>
      <c r="H56" s="11">
        <f>COUNTIF('Seminar Internasional'!$K$2:$K$24,B56)</f>
        <v>0</v>
      </c>
      <c r="I56" s="11">
        <f>COUNTIF('Seminar Internasional'!$L$2:$L$24,B56)</f>
        <v>0</v>
      </c>
      <c r="J56" s="11">
        <f>COUNTIF('Seminar Internasional'!$M$2:$M$24,B56)</f>
        <v>0</v>
      </c>
      <c r="K56" s="11">
        <f>COUNTIF('Seminar Internasional'!$N$2:$N$24,B56)</f>
        <v>0</v>
      </c>
      <c r="L56" s="11">
        <f>COUNTIF('Seminar Internasional'!$O$2:$O$24,B56)</f>
        <v>0</v>
      </c>
    </row>
    <row r="57" ht="15.75" customHeight="1">
      <c r="A57" s="14">
        <f t="shared" si="1"/>
        <v>54</v>
      </c>
      <c r="B57" s="16" t="s">
        <v>493</v>
      </c>
      <c r="C57" s="11">
        <f>COUNTIF('Jurnal Internasional'!$J$2:$J$26,B57)</f>
        <v>0</v>
      </c>
      <c r="D57" s="11">
        <f>COUNTIF('Jurnal Internasional'!$K$2:$K$26,B57)</f>
        <v>0</v>
      </c>
      <c r="E57" s="11">
        <f>COUNTIF('Jurnal Internasional'!$L$2:$L$26,B57)</f>
        <v>0</v>
      </c>
      <c r="F57" s="11">
        <f>COUNTIF('Jurnal Internasional'!$M$2:$M$26,B57)</f>
        <v>0</v>
      </c>
      <c r="G57" s="11">
        <f>COUNTIF('Jurnal Internasional'!$N$2:$N$26,B57)</f>
        <v>0</v>
      </c>
      <c r="H57" s="11">
        <f>COUNTIF('Seminar Internasional'!$K$2:$K$24,B57)</f>
        <v>0</v>
      </c>
      <c r="I57" s="11">
        <f>COUNTIF('Seminar Internasional'!$L$2:$L$24,B57)</f>
        <v>0</v>
      </c>
      <c r="J57" s="11">
        <f>COUNTIF('Seminar Internasional'!$M$2:$M$24,B57)</f>
        <v>0</v>
      </c>
      <c r="K57" s="11">
        <f>COUNTIF('Seminar Internasional'!$N$2:$N$24,B57)</f>
        <v>0</v>
      </c>
      <c r="L57" s="11">
        <f>COUNTIF('Seminar Internasional'!$O$2:$O$24,B57)</f>
        <v>0</v>
      </c>
    </row>
    <row r="58" ht="15.75" customHeight="1">
      <c r="A58" s="14">
        <f t="shared" si="1"/>
        <v>55</v>
      </c>
      <c r="B58" s="16" t="s">
        <v>494</v>
      </c>
      <c r="C58" s="11">
        <f>COUNTIF('Jurnal Internasional'!$J$2:$J$26,B58)</f>
        <v>0</v>
      </c>
      <c r="D58" s="11">
        <f>COUNTIF('Jurnal Internasional'!$K$2:$K$26,B58)</f>
        <v>0</v>
      </c>
      <c r="E58" s="11">
        <f>COUNTIF('Jurnal Internasional'!$L$2:$L$26,B58)</f>
        <v>0</v>
      </c>
      <c r="F58" s="11">
        <f>COUNTIF('Jurnal Internasional'!$M$2:$M$26,B58)</f>
        <v>0</v>
      </c>
      <c r="G58" s="11">
        <f>COUNTIF('Jurnal Internasional'!$N$2:$N$26,B58)</f>
        <v>0</v>
      </c>
      <c r="H58" s="11">
        <f>COUNTIF('Seminar Internasional'!$K$2:$K$24,B58)</f>
        <v>0</v>
      </c>
      <c r="I58" s="11">
        <f>COUNTIF('Seminar Internasional'!$L$2:$L$24,B58)</f>
        <v>0</v>
      </c>
      <c r="J58" s="11">
        <f>COUNTIF('Seminar Internasional'!$M$2:$M$24,B58)</f>
        <v>0</v>
      </c>
      <c r="K58" s="11">
        <f>COUNTIF('Seminar Internasional'!$N$2:$N$24,B58)</f>
        <v>0</v>
      </c>
      <c r="L58" s="11">
        <f>COUNTIF('Seminar Internasional'!$O$2:$O$24,B58)</f>
        <v>0</v>
      </c>
    </row>
    <row r="59" ht="15.75" customHeight="1">
      <c r="A59" s="14">
        <f t="shared" si="1"/>
        <v>56</v>
      </c>
      <c r="B59" s="16" t="s">
        <v>495</v>
      </c>
      <c r="C59" s="11">
        <f>COUNTIF('Jurnal Internasional'!$J$2:$J$26,B59)</f>
        <v>0</v>
      </c>
      <c r="D59" s="11">
        <f>COUNTIF('Jurnal Internasional'!$K$2:$K$26,B59)</f>
        <v>0</v>
      </c>
      <c r="E59" s="11">
        <f>COUNTIF('Jurnal Internasional'!$L$2:$L$26,B59)</f>
        <v>0</v>
      </c>
      <c r="F59" s="11">
        <f>COUNTIF('Jurnal Internasional'!$M$2:$M$26,B59)</f>
        <v>0</v>
      </c>
      <c r="G59" s="11">
        <f>COUNTIF('Jurnal Internasional'!$N$2:$N$26,B59)</f>
        <v>0</v>
      </c>
      <c r="H59" s="11">
        <f>COUNTIF('Seminar Internasional'!$K$2:$K$24,B59)</f>
        <v>0</v>
      </c>
      <c r="I59" s="11">
        <f>COUNTIF('Seminar Internasional'!$L$2:$L$24,B59)</f>
        <v>0</v>
      </c>
      <c r="J59" s="11">
        <f>COUNTIF('Seminar Internasional'!$M$2:$M$24,B59)</f>
        <v>0</v>
      </c>
      <c r="K59" s="11">
        <f>COUNTIF('Seminar Internasional'!$N$2:$N$24,B59)</f>
        <v>0</v>
      </c>
      <c r="L59" s="11">
        <f>COUNTIF('Seminar Internasional'!$O$2:$O$24,B59)</f>
        <v>0</v>
      </c>
    </row>
    <row r="60" ht="15.75" customHeight="1">
      <c r="A60" s="14">
        <f t="shared" si="1"/>
        <v>57</v>
      </c>
      <c r="B60" s="16" t="s">
        <v>294</v>
      </c>
      <c r="C60" s="11">
        <f>COUNTIF('Jurnal Internasional'!$J$2:$J$26,B60)</f>
        <v>0</v>
      </c>
      <c r="D60" s="11">
        <f>COUNTIF('Jurnal Internasional'!$K$2:$K$26,B60)</f>
        <v>0</v>
      </c>
      <c r="E60" s="11">
        <f>COUNTIF('Jurnal Internasional'!$L$2:$L$26,B60)</f>
        <v>0</v>
      </c>
      <c r="F60" s="11">
        <f>COUNTIF('Jurnal Internasional'!$M$2:$M$26,B60)</f>
        <v>0</v>
      </c>
      <c r="G60" s="11">
        <f>COUNTIF('Jurnal Internasional'!$N$2:$N$26,B60)</f>
        <v>0</v>
      </c>
      <c r="H60" s="11">
        <f>COUNTIF('Seminar Internasional'!$K$2:$K$24,B60)</f>
        <v>0</v>
      </c>
      <c r="I60" s="11">
        <f>COUNTIF('Seminar Internasional'!$L$2:$L$24,B60)</f>
        <v>0</v>
      </c>
      <c r="J60" s="11">
        <f>COUNTIF('Seminar Internasional'!$M$2:$M$24,B60)</f>
        <v>0</v>
      </c>
      <c r="K60" s="11">
        <f>COUNTIF('Seminar Internasional'!$N$2:$N$24,B60)</f>
        <v>0</v>
      </c>
      <c r="L60" s="11">
        <f>COUNTIF('Seminar Internasional'!$O$2:$O$24,B60)</f>
        <v>0</v>
      </c>
    </row>
    <row r="61" ht="15.75" customHeight="1">
      <c r="A61" s="14">
        <f t="shared" si="1"/>
        <v>58</v>
      </c>
      <c r="B61" s="23" t="s">
        <v>385</v>
      </c>
      <c r="C61" s="11">
        <f>COUNTIF('Jurnal Internasional'!$J$2:$J$26,B61)</f>
        <v>0</v>
      </c>
      <c r="D61" s="11">
        <f>COUNTIF('Jurnal Internasional'!$K$2:$K$26,B61)</f>
        <v>0</v>
      </c>
      <c r="E61" s="11">
        <f>COUNTIF('Jurnal Internasional'!$L$2:$L$26,B61)</f>
        <v>0</v>
      </c>
      <c r="F61" s="11">
        <f>COUNTIF('Jurnal Internasional'!$M$2:$M$26,B61)</f>
        <v>0</v>
      </c>
      <c r="G61" s="11">
        <f>COUNTIF('Jurnal Internasional'!$N$2:$N$26,B61)</f>
        <v>0</v>
      </c>
      <c r="H61" s="11">
        <f>COUNTIF('Seminar Internasional'!$K$2:$K$24,B61)</f>
        <v>0</v>
      </c>
      <c r="I61" s="11">
        <f>COUNTIF('Seminar Internasional'!$L$2:$L$24,B61)</f>
        <v>0</v>
      </c>
      <c r="J61" s="11">
        <f>COUNTIF('Seminar Internasional'!$M$2:$M$24,B61)</f>
        <v>0</v>
      </c>
      <c r="K61" s="11">
        <f>COUNTIF('Seminar Internasional'!$N$2:$N$24,B61)</f>
        <v>0</v>
      </c>
      <c r="L61" s="11">
        <f>COUNTIF('Seminar Internasional'!$O$2:$O$24,B61)</f>
        <v>0</v>
      </c>
    </row>
    <row r="62" ht="15.75" customHeight="1">
      <c r="A62" s="14">
        <f t="shared" si="1"/>
        <v>59</v>
      </c>
      <c r="B62" s="16" t="s">
        <v>496</v>
      </c>
      <c r="C62" s="11">
        <f>COUNTIF('Jurnal Internasional'!$J$2:$J$26,B62)</f>
        <v>0</v>
      </c>
      <c r="D62" s="11">
        <f>COUNTIF('Jurnal Internasional'!$K$2:$K$26,B62)</f>
        <v>0</v>
      </c>
      <c r="E62" s="11">
        <f>COUNTIF('Jurnal Internasional'!$L$2:$L$26,B62)</f>
        <v>0</v>
      </c>
      <c r="F62" s="11">
        <f>COUNTIF('Jurnal Internasional'!$M$2:$M$26,B62)</f>
        <v>0</v>
      </c>
      <c r="G62" s="11">
        <f>COUNTIF('Jurnal Internasional'!$N$2:$N$26,B62)</f>
        <v>0</v>
      </c>
      <c r="H62" s="11">
        <f>COUNTIF('Seminar Internasional'!$K$2:$K$24,B62)</f>
        <v>0</v>
      </c>
      <c r="I62" s="11">
        <f>COUNTIF('Seminar Internasional'!$L$2:$L$24,B62)</f>
        <v>0</v>
      </c>
      <c r="J62" s="11">
        <f>COUNTIF('Seminar Internasional'!$M$2:$M$24,B62)</f>
        <v>0</v>
      </c>
      <c r="K62" s="11">
        <f>COUNTIF('Seminar Internasional'!$N$2:$N$24,B62)</f>
        <v>0</v>
      </c>
      <c r="L62" s="11">
        <f>COUNTIF('Seminar Internasional'!$O$2:$O$24,B62)</f>
        <v>0</v>
      </c>
    </row>
    <row r="63" ht="15.75" customHeight="1">
      <c r="A63" s="14">
        <f t="shared" si="1"/>
        <v>60</v>
      </c>
      <c r="B63" s="16" t="s">
        <v>497</v>
      </c>
      <c r="C63" s="11">
        <f>COUNTIF('Jurnal Internasional'!$J$2:$J$26,B63)</f>
        <v>0</v>
      </c>
      <c r="D63" s="11">
        <f>COUNTIF('Jurnal Internasional'!$K$2:$K$26,B63)</f>
        <v>0</v>
      </c>
      <c r="E63" s="11">
        <f>COUNTIF('Jurnal Internasional'!$L$2:$L$26,B63)</f>
        <v>0</v>
      </c>
      <c r="F63" s="11">
        <f>COUNTIF('Jurnal Internasional'!$M$2:$M$26,B63)</f>
        <v>0</v>
      </c>
      <c r="G63" s="11">
        <f>COUNTIF('Jurnal Internasional'!$N$2:$N$26,B63)</f>
        <v>0</v>
      </c>
      <c r="H63" s="11">
        <f>COUNTIF('Seminar Internasional'!$K$2:$K$24,B63)</f>
        <v>0</v>
      </c>
      <c r="I63" s="11">
        <f>COUNTIF('Seminar Internasional'!$L$2:$L$24,B63)</f>
        <v>0</v>
      </c>
      <c r="J63" s="11">
        <f>COUNTIF('Seminar Internasional'!$M$2:$M$24,B63)</f>
        <v>0</v>
      </c>
      <c r="K63" s="11">
        <f>COUNTIF('Seminar Internasional'!$N$2:$N$24,B63)</f>
        <v>0</v>
      </c>
      <c r="L63" s="11">
        <f>COUNTIF('Seminar Internasional'!$O$2:$O$24,B63)</f>
        <v>0</v>
      </c>
    </row>
    <row r="64" ht="15.75" customHeight="1">
      <c r="A64" s="14">
        <f t="shared" si="1"/>
        <v>61</v>
      </c>
      <c r="B64" s="16" t="s">
        <v>498</v>
      </c>
      <c r="C64" s="11">
        <f>COUNTIF('Jurnal Internasional'!$J$2:$J$26,B64)</f>
        <v>0</v>
      </c>
      <c r="D64" s="11">
        <f>COUNTIF('Jurnal Internasional'!$K$2:$K$26,B64)</f>
        <v>0</v>
      </c>
      <c r="E64" s="11">
        <f>COUNTIF('Jurnal Internasional'!$L$2:$L$26,B64)</f>
        <v>0</v>
      </c>
      <c r="F64" s="11">
        <f>COUNTIF('Jurnal Internasional'!$M$2:$M$26,B64)</f>
        <v>0</v>
      </c>
      <c r="G64" s="11">
        <f>COUNTIF('Jurnal Internasional'!$N$2:$N$26,B64)</f>
        <v>0</v>
      </c>
      <c r="H64" s="11">
        <f>COUNTIF('Seminar Internasional'!$K$2:$K$24,B64)</f>
        <v>0</v>
      </c>
      <c r="I64" s="11">
        <f>COUNTIF('Seminar Internasional'!$L$2:$L$24,B64)</f>
        <v>0</v>
      </c>
      <c r="J64" s="11">
        <f>COUNTIF('Seminar Internasional'!$M$2:$M$24,B64)</f>
        <v>0</v>
      </c>
      <c r="K64" s="11">
        <f>COUNTIF('Seminar Internasional'!$N$2:$N$24,B64)</f>
        <v>0</v>
      </c>
      <c r="L64" s="11">
        <f>COUNTIF('Seminar Internasional'!$O$2:$O$24,B64)</f>
        <v>0</v>
      </c>
    </row>
    <row r="65" ht="15.75" customHeight="1">
      <c r="A65" s="14">
        <f t="shared" si="1"/>
        <v>62</v>
      </c>
      <c r="B65" s="16" t="s">
        <v>397</v>
      </c>
      <c r="C65" s="11">
        <f>COUNTIF('Jurnal Internasional'!$J$2:$J$26,B65)</f>
        <v>0</v>
      </c>
      <c r="D65" s="11">
        <f>COUNTIF('Jurnal Internasional'!$K$2:$K$26,B65)</f>
        <v>0</v>
      </c>
      <c r="E65" s="11">
        <f>COUNTIF('Jurnal Internasional'!$L$2:$L$26,B65)</f>
        <v>0</v>
      </c>
      <c r="F65" s="11">
        <f>COUNTIF('Jurnal Internasional'!$M$2:$M$26,B65)</f>
        <v>0</v>
      </c>
      <c r="G65" s="11">
        <f>COUNTIF('Jurnal Internasional'!$N$2:$N$26,B65)</f>
        <v>0</v>
      </c>
      <c r="H65" s="11">
        <f>COUNTIF('Seminar Internasional'!$K$2:$K$24,B65)</f>
        <v>0</v>
      </c>
      <c r="I65" s="11">
        <f>COUNTIF('Seminar Internasional'!$L$2:$L$24,B65)</f>
        <v>0</v>
      </c>
      <c r="J65" s="11">
        <f>COUNTIF('Seminar Internasional'!$M$2:$M$24,B65)</f>
        <v>0</v>
      </c>
      <c r="K65" s="11">
        <f>COUNTIF('Seminar Internasional'!$N$2:$N$24,B65)</f>
        <v>0</v>
      </c>
      <c r="L65" s="11">
        <f>COUNTIF('Seminar Internasional'!$O$2:$O$24,B65)</f>
        <v>0</v>
      </c>
    </row>
    <row r="66" ht="15.75" customHeight="1">
      <c r="A66" s="14">
        <f t="shared" si="1"/>
        <v>63</v>
      </c>
      <c r="B66" s="16" t="s">
        <v>499</v>
      </c>
      <c r="C66" s="11">
        <f>COUNTIF('Jurnal Internasional'!$J$2:$J$26,B66)</f>
        <v>0</v>
      </c>
      <c r="D66" s="11">
        <f>COUNTIF('Jurnal Internasional'!$K$2:$K$26,B66)</f>
        <v>0</v>
      </c>
      <c r="E66" s="11">
        <f>COUNTIF('Jurnal Internasional'!$L$2:$L$26,B66)</f>
        <v>0</v>
      </c>
      <c r="F66" s="11">
        <f>COUNTIF('Jurnal Internasional'!$M$2:$M$26,B66)</f>
        <v>0</v>
      </c>
      <c r="G66" s="11">
        <f>COUNTIF('Jurnal Internasional'!$N$2:$N$26,B66)</f>
        <v>0</v>
      </c>
      <c r="H66" s="11">
        <f>COUNTIF('Seminar Internasional'!$K$2:$K$24,B66)</f>
        <v>0</v>
      </c>
      <c r="I66" s="11">
        <f>COUNTIF('Seminar Internasional'!$L$2:$L$24,B66)</f>
        <v>0</v>
      </c>
      <c r="J66" s="11">
        <f>COUNTIF('Seminar Internasional'!$M$2:$M$24,B66)</f>
        <v>0</v>
      </c>
      <c r="K66" s="11">
        <f>COUNTIF('Seminar Internasional'!$N$2:$N$24,B66)</f>
        <v>0</v>
      </c>
      <c r="L66" s="11">
        <f>COUNTIF('Seminar Internasional'!$O$2:$O$24,B66)</f>
        <v>0</v>
      </c>
    </row>
    <row r="67" ht="15.75" customHeight="1">
      <c r="A67" s="14">
        <f t="shared" si="1"/>
        <v>64</v>
      </c>
      <c r="B67" s="23" t="s">
        <v>425</v>
      </c>
      <c r="C67" s="11">
        <f>COUNTIF('Jurnal Internasional'!$J$2:$J$26,B67)</f>
        <v>0</v>
      </c>
      <c r="D67" s="11">
        <f>COUNTIF('Jurnal Internasional'!$K$2:$K$26,B67)</f>
        <v>0</v>
      </c>
      <c r="E67" s="11">
        <f>COUNTIF('Jurnal Internasional'!$L$2:$L$26,B67)</f>
        <v>0</v>
      </c>
      <c r="F67" s="11">
        <f>COUNTIF('Jurnal Internasional'!$M$2:$M$26,B67)</f>
        <v>0</v>
      </c>
      <c r="G67" s="11">
        <f>COUNTIF('Jurnal Internasional'!$N$2:$N$26,B67)</f>
        <v>0</v>
      </c>
      <c r="H67" s="11">
        <f>COUNTIF('Seminar Internasional'!$K$2:$K$24,B67)</f>
        <v>0</v>
      </c>
      <c r="I67" s="11">
        <f>COUNTIF('Seminar Internasional'!$L$2:$L$24,B67)</f>
        <v>0</v>
      </c>
      <c r="J67" s="11">
        <f>COUNTIF('Seminar Internasional'!$M$2:$M$24,B67)</f>
        <v>0</v>
      </c>
      <c r="K67" s="11">
        <f>COUNTIF('Seminar Internasional'!$N$2:$N$24,B67)</f>
        <v>0</v>
      </c>
      <c r="L67" s="11">
        <f>COUNTIF('Seminar Internasional'!$O$2:$O$24,B67)</f>
        <v>0</v>
      </c>
    </row>
    <row r="68" ht="15.75" customHeight="1">
      <c r="A68" s="14">
        <f t="shared" si="1"/>
        <v>65</v>
      </c>
      <c r="B68" s="16" t="s">
        <v>453</v>
      </c>
      <c r="C68" s="11">
        <f>COUNTIF('Jurnal Internasional'!$J$2:$J$26,B68)</f>
        <v>0</v>
      </c>
      <c r="D68" s="11">
        <f>COUNTIF('Jurnal Internasional'!$K$2:$K$26,B68)</f>
        <v>0</v>
      </c>
      <c r="E68" s="11">
        <f>COUNTIF('Jurnal Internasional'!$L$2:$L$26,B68)</f>
        <v>0</v>
      </c>
      <c r="F68" s="11">
        <f>COUNTIF('Jurnal Internasional'!$M$2:$M$26,B68)</f>
        <v>0</v>
      </c>
      <c r="G68" s="11">
        <f>COUNTIF('Jurnal Internasional'!$N$2:$N$26,B68)</f>
        <v>0</v>
      </c>
      <c r="H68" s="11">
        <f>COUNTIF('Seminar Internasional'!$K$2:$K$24,B68)</f>
        <v>0</v>
      </c>
      <c r="I68" s="11">
        <f>COUNTIF('Seminar Internasional'!$L$2:$L$24,B68)</f>
        <v>0</v>
      </c>
      <c r="J68" s="11">
        <f>COUNTIF('Seminar Internasional'!$M$2:$M$24,B68)</f>
        <v>0</v>
      </c>
      <c r="K68" s="11">
        <f>COUNTIF('Seminar Internasional'!$N$2:$N$24,B68)</f>
        <v>0</v>
      </c>
      <c r="L68" s="11">
        <f>COUNTIF('Seminar Internasional'!$O$2:$O$24,B68)</f>
        <v>0</v>
      </c>
    </row>
    <row r="69" ht="15.75" customHeight="1">
      <c r="A69" s="14">
        <f t="shared" si="1"/>
        <v>66</v>
      </c>
      <c r="B69" s="16" t="s">
        <v>295</v>
      </c>
      <c r="C69" s="11">
        <f>COUNTIF('Jurnal Internasional'!$J$2:$J$26,B69)</f>
        <v>0</v>
      </c>
      <c r="D69" s="11">
        <f>COUNTIF('Jurnal Internasional'!$K$2:$K$26,B69)</f>
        <v>0</v>
      </c>
      <c r="E69" s="11">
        <f>COUNTIF('Jurnal Internasional'!$L$2:$L$26,B69)</f>
        <v>0</v>
      </c>
      <c r="F69" s="11">
        <f>COUNTIF('Jurnal Internasional'!$M$2:$M$26,B69)</f>
        <v>0</v>
      </c>
      <c r="G69" s="11">
        <f>COUNTIF('Jurnal Internasional'!$N$2:$N$26,B69)</f>
        <v>0</v>
      </c>
      <c r="H69" s="11">
        <f>COUNTIF('Seminar Internasional'!$K$2:$K$24,B69)</f>
        <v>0</v>
      </c>
      <c r="I69" s="11">
        <f>COUNTIF('Seminar Internasional'!$L$2:$L$24,B69)</f>
        <v>0</v>
      </c>
      <c r="J69" s="11">
        <f>COUNTIF('Seminar Internasional'!$M$2:$M$24,B69)</f>
        <v>0</v>
      </c>
      <c r="K69" s="11">
        <f>COUNTIF('Seminar Internasional'!$N$2:$N$24,B69)</f>
        <v>0</v>
      </c>
      <c r="L69" s="11">
        <f>COUNTIF('Seminar Internasional'!$O$2:$O$24,B69)</f>
        <v>0</v>
      </c>
    </row>
    <row r="70" ht="15.75" customHeight="1">
      <c r="A70" s="14">
        <f t="shared" si="1"/>
        <v>67</v>
      </c>
      <c r="B70" s="16" t="s">
        <v>408</v>
      </c>
      <c r="C70" s="11">
        <f>COUNTIF('Jurnal Internasional'!$J$2:$J$26,B70)</f>
        <v>0</v>
      </c>
      <c r="D70" s="11">
        <f>COUNTIF('Jurnal Internasional'!$K$2:$K$26,B70)</f>
        <v>0</v>
      </c>
      <c r="E70" s="11">
        <f>COUNTIF('Jurnal Internasional'!$L$2:$L$26,B70)</f>
        <v>0</v>
      </c>
      <c r="F70" s="11">
        <f>COUNTIF('Jurnal Internasional'!$M$2:$M$26,B70)</f>
        <v>0</v>
      </c>
      <c r="G70" s="11">
        <f>COUNTIF('Jurnal Internasional'!$N$2:$N$26,B70)</f>
        <v>0</v>
      </c>
      <c r="H70" s="11">
        <f>COUNTIF('Seminar Internasional'!$K$2:$K$24,B70)</f>
        <v>0</v>
      </c>
      <c r="I70" s="11">
        <f>COUNTIF('Seminar Internasional'!$L$2:$L$24,B70)</f>
        <v>0</v>
      </c>
      <c r="J70" s="11">
        <f>COUNTIF('Seminar Internasional'!$M$2:$M$24,B70)</f>
        <v>0</v>
      </c>
      <c r="K70" s="11">
        <f>COUNTIF('Seminar Internasional'!$N$2:$N$24,B70)</f>
        <v>0</v>
      </c>
      <c r="L70" s="11">
        <f>COUNTIF('Seminar Internasional'!$O$2:$O$24,B70)</f>
        <v>0</v>
      </c>
    </row>
    <row r="71" ht="15.75" customHeight="1">
      <c r="A71" s="14">
        <f t="shared" si="1"/>
        <v>68</v>
      </c>
      <c r="B71" s="16" t="s">
        <v>500</v>
      </c>
      <c r="C71" s="11">
        <f>COUNTIF('Jurnal Internasional'!$J$2:$J$26,B71)</f>
        <v>0</v>
      </c>
      <c r="D71" s="11">
        <f>COUNTIF('Jurnal Internasional'!$K$2:$K$26,B71)</f>
        <v>0</v>
      </c>
      <c r="E71" s="11">
        <f>COUNTIF('Jurnal Internasional'!$L$2:$L$26,B71)</f>
        <v>0</v>
      </c>
      <c r="F71" s="11">
        <f>COUNTIF('Jurnal Internasional'!$M$2:$M$26,B71)</f>
        <v>0</v>
      </c>
      <c r="G71" s="11">
        <f>COUNTIF('Jurnal Internasional'!$N$2:$N$26,B71)</f>
        <v>0</v>
      </c>
      <c r="H71" s="11">
        <f>COUNTIF('Seminar Internasional'!$K$2:$K$24,B71)</f>
        <v>0</v>
      </c>
      <c r="I71" s="11">
        <f>COUNTIF('Seminar Internasional'!$L$2:$L$24,B71)</f>
        <v>0</v>
      </c>
      <c r="J71" s="11">
        <f>COUNTIF('Seminar Internasional'!$M$2:$M$24,B71)</f>
        <v>0</v>
      </c>
      <c r="K71" s="11">
        <f>COUNTIF('Seminar Internasional'!$N$2:$N$24,B71)</f>
        <v>0</v>
      </c>
      <c r="L71" s="11">
        <f>COUNTIF('Seminar Internasional'!$O$2:$O$24,B71)</f>
        <v>0</v>
      </c>
    </row>
    <row r="72" ht="15.75" customHeight="1">
      <c r="A72" s="14">
        <f t="shared" si="1"/>
        <v>69</v>
      </c>
      <c r="B72" s="23" t="s">
        <v>203</v>
      </c>
      <c r="C72" s="11">
        <f>COUNTIF('Jurnal Internasional'!$J$2:$J$26,B72)</f>
        <v>0</v>
      </c>
      <c r="D72" s="11">
        <f>COUNTIF('Jurnal Internasional'!$K$2:$K$26,B72)</f>
        <v>0</v>
      </c>
      <c r="E72" s="11">
        <f>COUNTIF('Jurnal Internasional'!$L$2:$L$26,B72)</f>
        <v>0</v>
      </c>
      <c r="F72" s="11">
        <f>COUNTIF('Jurnal Internasional'!$M$2:$M$26,B72)</f>
        <v>0</v>
      </c>
      <c r="G72" s="11">
        <f>COUNTIF('Jurnal Internasional'!$N$2:$N$26,B72)</f>
        <v>0</v>
      </c>
      <c r="H72" s="11">
        <f>COUNTIF('Seminar Internasional'!$K$2:$K$24,B72)</f>
        <v>0</v>
      </c>
      <c r="I72" s="11">
        <f>COUNTIF('Seminar Internasional'!$L$2:$L$24,B72)</f>
        <v>1</v>
      </c>
      <c r="J72" s="11">
        <f>COUNTIF('Seminar Internasional'!$M$2:$M$24,B72)</f>
        <v>0</v>
      </c>
      <c r="K72" s="11">
        <f>COUNTIF('Seminar Internasional'!$N$2:$N$24,B72)</f>
        <v>0</v>
      </c>
      <c r="L72" s="11">
        <f>COUNTIF('Seminar Internasional'!$O$2:$O$24,B72)</f>
        <v>0</v>
      </c>
    </row>
    <row r="73" ht="15.75" customHeight="1">
      <c r="A73" s="14">
        <f t="shared" si="1"/>
        <v>70</v>
      </c>
      <c r="B73" s="16" t="s">
        <v>501</v>
      </c>
      <c r="C73" s="11">
        <f>COUNTIF('Jurnal Internasional'!$J$2:$J$26,B73)</f>
        <v>0</v>
      </c>
      <c r="D73" s="11">
        <f>COUNTIF('Jurnal Internasional'!$K$2:$K$26,B73)</f>
        <v>0</v>
      </c>
      <c r="E73" s="11">
        <f>COUNTIF('Jurnal Internasional'!$L$2:$L$26,B73)</f>
        <v>0</v>
      </c>
      <c r="F73" s="11">
        <f>COUNTIF('Jurnal Internasional'!$M$2:$M$26,B73)</f>
        <v>0</v>
      </c>
      <c r="G73" s="11">
        <f>COUNTIF('Jurnal Internasional'!$N$2:$N$26,B73)</f>
        <v>0</v>
      </c>
      <c r="H73" s="11">
        <f>COUNTIF('Seminar Internasional'!$K$2:$K$24,B73)</f>
        <v>0</v>
      </c>
      <c r="I73" s="11">
        <f>COUNTIF('Seminar Internasional'!$L$2:$L$24,B73)</f>
        <v>0</v>
      </c>
      <c r="J73" s="11">
        <f>COUNTIF('Seminar Internasional'!$M$2:$M$24,B73)</f>
        <v>0</v>
      </c>
      <c r="K73" s="11">
        <f>COUNTIF('Seminar Internasional'!$N$2:$N$24,B73)</f>
        <v>0</v>
      </c>
      <c r="L73" s="11">
        <f>COUNTIF('Seminar Internasional'!$O$2:$O$24,B73)</f>
        <v>0</v>
      </c>
    </row>
    <row r="74" ht="15.75" customHeight="1">
      <c r="A74" s="14">
        <f t="shared" si="1"/>
        <v>71</v>
      </c>
      <c r="B74" s="16" t="s">
        <v>502</v>
      </c>
      <c r="C74" s="11">
        <f>COUNTIF('Jurnal Internasional'!$J$2:$J$26,B74)</f>
        <v>0</v>
      </c>
      <c r="D74" s="11">
        <f>COUNTIF('Jurnal Internasional'!$K$2:$K$26,B74)</f>
        <v>0</v>
      </c>
      <c r="E74" s="11">
        <f>COUNTIF('Jurnal Internasional'!$L$2:$L$26,B74)</f>
        <v>0</v>
      </c>
      <c r="F74" s="11">
        <f>COUNTIF('Jurnal Internasional'!$M$2:$M$26,B74)</f>
        <v>0</v>
      </c>
      <c r="G74" s="11">
        <f>COUNTIF('Jurnal Internasional'!$N$2:$N$26,B74)</f>
        <v>0</v>
      </c>
      <c r="H74" s="11">
        <f>COUNTIF('Seminar Internasional'!$K$2:$K$24,B74)</f>
        <v>0</v>
      </c>
      <c r="I74" s="11">
        <f>COUNTIF('Seminar Internasional'!$L$2:$L$24,B74)</f>
        <v>0</v>
      </c>
      <c r="J74" s="11">
        <f>COUNTIF('Seminar Internasional'!$M$2:$M$24,B74)</f>
        <v>0</v>
      </c>
      <c r="K74" s="11">
        <f>COUNTIF('Seminar Internasional'!$N$2:$N$24,B74)</f>
        <v>0</v>
      </c>
      <c r="L74" s="11">
        <f>COUNTIF('Seminar Internasional'!$O$2:$O$24,B74)</f>
        <v>0</v>
      </c>
    </row>
    <row r="75" ht="15.75" customHeight="1">
      <c r="A75" s="14">
        <f t="shared" si="1"/>
        <v>72</v>
      </c>
      <c r="B75" s="16" t="s">
        <v>503</v>
      </c>
      <c r="C75" s="11">
        <f>COUNTIF('Jurnal Internasional'!$J$2:$J$26,B75)</f>
        <v>0</v>
      </c>
      <c r="D75" s="11">
        <f>COUNTIF('Jurnal Internasional'!$K$2:$K$26,B75)</f>
        <v>0</v>
      </c>
      <c r="E75" s="11">
        <f>COUNTIF('Jurnal Internasional'!$L$2:$L$26,B75)</f>
        <v>0</v>
      </c>
      <c r="F75" s="11">
        <f>COUNTIF('Jurnal Internasional'!$M$2:$M$26,B75)</f>
        <v>0</v>
      </c>
      <c r="G75" s="11">
        <f>COUNTIF('Jurnal Internasional'!$N$2:$N$26,B75)</f>
        <v>0</v>
      </c>
      <c r="H75" s="11">
        <f>COUNTIF('Seminar Internasional'!$K$2:$K$24,B75)</f>
        <v>0</v>
      </c>
      <c r="I75" s="11">
        <f>COUNTIF('Seminar Internasional'!$L$2:$L$24,B75)</f>
        <v>0</v>
      </c>
      <c r="J75" s="11">
        <f>COUNTIF('Seminar Internasional'!$M$2:$M$24,B75)</f>
        <v>0</v>
      </c>
      <c r="K75" s="11">
        <f>COUNTIF('Seminar Internasional'!$N$2:$N$24,B75)</f>
        <v>0</v>
      </c>
      <c r="L75" s="11">
        <f>COUNTIF('Seminar Internasional'!$O$2:$O$24,B75)</f>
        <v>0</v>
      </c>
    </row>
    <row r="76" ht="15.75" customHeight="1">
      <c r="A76" s="14">
        <f t="shared" si="1"/>
        <v>73</v>
      </c>
      <c r="B76" s="16" t="s">
        <v>284</v>
      </c>
      <c r="C76" s="11">
        <f>COUNTIF('Jurnal Internasional'!$J$2:$J$26,B76)</f>
        <v>0</v>
      </c>
      <c r="D76" s="11">
        <f>COUNTIF('Jurnal Internasional'!$K$2:$K$26,B76)</f>
        <v>0</v>
      </c>
      <c r="E76" s="11">
        <f>COUNTIF('Jurnal Internasional'!$L$2:$L$26,B76)</f>
        <v>0</v>
      </c>
      <c r="F76" s="11">
        <f>COUNTIF('Jurnal Internasional'!$M$2:$M$26,B76)</f>
        <v>0</v>
      </c>
      <c r="G76" s="11">
        <f>COUNTIF('Jurnal Internasional'!$N$2:$N$26,B76)</f>
        <v>0</v>
      </c>
      <c r="H76" s="11">
        <f>COUNTIF('Seminar Internasional'!$K$2:$K$24,B76)</f>
        <v>0</v>
      </c>
      <c r="I76" s="11">
        <f>COUNTIF('Seminar Internasional'!$L$2:$L$24,B76)</f>
        <v>0</v>
      </c>
      <c r="J76" s="11">
        <f>COUNTIF('Seminar Internasional'!$M$2:$M$24,B76)</f>
        <v>0</v>
      </c>
      <c r="K76" s="11">
        <f>COUNTIF('Seminar Internasional'!$N$2:$N$24,B76)</f>
        <v>0</v>
      </c>
      <c r="L76" s="11">
        <f>COUNTIF('Seminar Internasional'!$O$2:$O$24,B76)</f>
        <v>0</v>
      </c>
    </row>
    <row r="77" ht="15.75" customHeight="1">
      <c r="A77" s="14">
        <f t="shared" si="1"/>
        <v>74</v>
      </c>
      <c r="B77" s="16" t="s">
        <v>398</v>
      </c>
      <c r="C77" s="11">
        <f>COUNTIF('Jurnal Internasional'!$J$2:$J$26,B77)</f>
        <v>0</v>
      </c>
      <c r="D77" s="11">
        <f>COUNTIF('Jurnal Internasional'!$K$2:$K$26,B77)</f>
        <v>0</v>
      </c>
      <c r="E77" s="11">
        <f>COUNTIF('Jurnal Internasional'!$L$2:$L$26,B77)</f>
        <v>0</v>
      </c>
      <c r="F77" s="11">
        <f>COUNTIF('Jurnal Internasional'!$M$2:$M$26,B77)</f>
        <v>0</v>
      </c>
      <c r="G77" s="11">
        <f>COUNTIF('Jurnal Internasional'!$N$2:$N$26,B77)</f>
        <v>0</v>
      </c>
      <c r="H77" s="11">
        <f>COUNTIF('Seminar Internasional'!$K$2:$K$24,B77)</f>
        <v>0</v>
      </c>
      <c r="I77" s="11">
        <f>COUNTIF('Seminar Internasional'!$L$2:$L$24,B77)</f>
        <v>0</v>
      </c>
      <c r="J77" s="11">
        <f>COUNTIF('Seminar Internasional'!$M$2:$M$24,B77)</f>
        <v>0</v>
      </c>
      <c r="K77" s="11">
        <f>COUNTIF('Seminar Internasional'!$N$2:$N$24,B77)</f>
        <v>0</v>
      </c>
      <c r="L77" s="11">
        <f>COUNTIF('Seminar Internasional'!$O$2:$O$24,B77)</f>
        <v>0</v>
      </c>
    </row>
    <row r="78" ht="15.75" customHeight="1">
      <c r="A78" s="14">
        <f t="shared" si="1"/>
        <v>75</v>
      </c>
      <c r="B78" s="23" t="s">
        <v>486</v>
      </c>
      <c r="C78" s="11">
        <f>COUNTIF('Jurnal Internasional'!$J$2:$J$26,B78)</f>
        <v>0</v>
      </c>
      <c r="D78" s="11">
        <f>COUNTIF('Jurnal Internasional'!$K$2:$K$26,B78)</f>
        <v>0</v>
      </c>
      <c r="E78" s="11">
        <f>COUNTIF('Jurnal Internasional'!$L$2:$L$26,B78)</f>
        <v>0</v>
      </c>
      <c r="F78" s="11">
        <f>COUNTIF('Jurnal Internasional'!$M$2:$M$26,B78)</f>
        <v>0</v>
      </c>
      <c r="G78" s="11">
        <f>COUNTIF('Jurnal Internasional'!$N$2:$N$26,B78)</f>
        <v>0</v>
      </c>
      <c r="H78" s="11">
        <f>COUNTIF('Seminar Internasional'!$K$2:$K$24,B78)</f>
        <v>0</v>
      </c>
      <c r="I78" s="11">
        <f>COUNTIF('Seminar Internasional'!$L$2:$L$24,B78)</f>
        <v>0</v>
      </c>
      <c r="J78" s="11">
        <f>COUNTIF('Seminar Internasional'!$M$2:$M$24,B78)</f>
        <v>0</v>
      </c>
      <c r="K78" s="11">
        <f>COUNTIF('Seminar Internasional'!$N$2:$N$24,B78)</f>
        <v>0</v>
      </c>
      <c r="L78" s="11">
        <f>COUNTIF('Seminar Internasional'!$O$2:$O$24,B78)</f>
        <v>0</v>
      </c>
    </row>
    <row r="79" ht="15.75" customHeight="1">
      <c r="A79" s="14">
        <f t="shared" si="1"/>
        <v>76</v>
      </c>
      <c r="B79" s="16" t="s">
        <v>504</v>
      </c>
      <c r="C79" s="11">
        <f>COUNTIF('Jurnal Internasional'!$J$2:$J$26,B79)</f>
        <v>0</v>
      </c>
      <c r="D79" s="11">
        <f>COUNTIF('Jurnal Internasional'!$K$2:$K$26,B79)</f>
        <v>0</v>
      </c>
      <c r="E79" s="11">
        <f>COUNTIF('Jurnal Internasional'!$L$2:$L$26,B79)</f>
        <v>0</v>
      </c>
      <c r="F79" s="11">
        <f>COUNTIF('Jurnal Internasional'!$M$2:$M$26,B79)</f>
        <v>0</v>
      </c>
      <c r="G79" s="11">
        <f>COUNTIF('Jurnal Internasional'!$N$2:$N$26,B79)</f>
        <v>0</v>
      </c>
      <c r="H79" s="11">
        <f>COUNTIF('Seminar Internasional'!$K$2:$K$24,B79)</f>
        <v>0</v>
      </c>
      <c r="I79" s="11">
        <f>COUNTIF('Seminar Internasional'!$L$2:$L$24,B79)</f>
        <v>0</v>
      </c>
      <c r="J79" s="11">
        <f>COUNTIF('Seminar Internasional'!$M$2:$M$24,B79)</f>
        <v>0</v>
      </c>
      <c r="K79" s="11">
        <f>COUNTIF('Seminar Internasional'!$N$2:$N$24,B79)</f>
        <v>0</v>
      </c>
      <c r="L79" s="11">
        <f>COUNTIF('Seminar Internasional'!$O$2:$O$24,B79)</f>
        <v>0</v>
      </c>
    </row>
    <row r="80" ht="15.75" customHeight="1">
      <c r="A80" s="14">
        <f t="shared" si="1"/>
        <v>77</v>
      </c>
      <c r="B80" s="16" t="s">
        <v>505</v>
      </c>
      <c r="C80" s="11">
        <f>COUNTIF('Jurnal Internasional'!$J$2:$J$26,B80)</f>
        <v>0</v>
      </c>
      <c r="D80" s="11">
        <f>COUNTIF('Jurnal Internasional'!$K$2:$K$26,B80)</f>
        <v>0</v>
      </c>
      <c r="E80" s="11">
        <f>COUNTIF('Jurnal Internasional'!$L$2:$L$26,B80)</f>
        <v>0</v>
      </c>
      <c r="F80" s="11">
        <f>COUNTIF('Jurnal Internasional'!$M$2:$M$26,B80)</f>
        <v>0</v>
      </c>
      <c r="G80" s="11">
        <f>COUNTIF('Jurnal Internasional'!$N$2:$N$26,B80)</f>
        <v>0</v>
      </c>
      <c r="H80" s="11">
        <f>COUNTIF('Seminar Internasional'!$K$2:$K$24,B80)</f>
        <v>0</v>
      </c>
      <c r="I80" s="11">
        <f>COUNTIF('Seminar Internasional'!$L$2:$L$24,B80)</f>
        <v>0</v>
      </c>
      <c r="J80" s="11">
        <f>COUNTIF('Seminar Internasional'!$M$2:$M$24,B80)</f>
        <v>0</v>
      </c>
      <c r="K80" s="11">
        <f>COUNTIF('Seminar Internasional'!$N$2:$N$24,B80)</f>
        <v>0</v>
      </c>
      <c r="L80" s="11">
        <f>COUNTIF('Seminar Internasional'!$O$2:$O$24,B80)</f>
        <v>0</v>
      </c>
    </row>
    <row r="81" ht="15.75" customHeight="1">
      <c r="A81" s="14">
        <f t="shared" si="1"/>
        <v>78</v>
      </c>
      <c r="B81" s="16" t="s">
        <v>296</v>
      </c>
      <c r="C81" s="11">
        <f>COUNTIF('Jurnal Internasional'!$J$2:$J$26,B81)</f>
        <v>0</v>
      </c>
      <c r="D81" s="11">
        <f>COUNTIF('Jurnal Internasional'!$K$2:$K$26,B81)</f>
        <v>0</v>
      </c>
      <c r="E81" s="11">
        <f>COUNTIF('Jurnal Internasional'!$L$2:$L$26,B81)</f>
        <v>0</v>
      </c>
      <c r="F81" s="11">
        <f>COUNTIF('Jurnal Internasional'!$M$2:$M$26,B81)</f>
        <v>0</v>
      </c>
      <c r="G81" s="11">
        <f>COUNTIF('Jurnal Internasional'!$N$2:$N$26,B81)</f>
        <v>0</v>
      </c>
      <c r="H81" s="11">
        <f>COUNTIF('Seminar Internasional'!$K$2:$K$24,B81)</f>
        <v>0</v>
      </c>
      <c r="I81" s="11">
        <f>COUNTIF('Seminar Internasional'!$L$2:$L$24,B81)</f>
        <v>0</v>
      </c>
      <c r="J81" s="11">
        <f>COUNTIF('Seminar Internasional'!$M$2:$M$24,B81)</f>
        <v>0</v>
      </c>
      <c r="K81" s="11">
        <f>COUNTIF('Seminar Internasional'!$N$2:$N$24,B81)</f>
        <v>0</v>
      </c>
      <c r="L81" s="11">
        <f>COUNTIF('Seminar Internasional'!$O$2:$O$24,B81)</f>
        <v>0</v>
      </c>
    </row>
    <row r="82" ht="15.75" customHeight="1">
      <c r="A82" s="14">
        <f t="shared" si="1"/>
        <v>79</v>
      </c>
      <c r="B82" s="16" t="s">
        <v>433</v>
      </c>
      <c r="C82" s="11">
        <f>COUNTIF('Jurnal Internasional'!$J$2:$J$26,B82)</f>
        <v>0</v>
      </c>
      <c r="D82" s="11">
        <f>COUNTIF('Jurnal Internasional'!$K$2:$K$26,B82)</f>
        <v>0</v>
      </c>
      <c r="E82" s="11">
        <f>COUNTIF('Jurnal Internasional'!$L$2:$L$26,B82)</f>
        <v>0</v>
      </c>
      <c r="F82" s="11">
        <f>COUNTIF('Jurnal Internasional'!$M$2:$M$26,B82)</f>
        <v>0</v>
      </c>
      <c r="G82" s="11">
        <f>COUNTIF('Jurnal Internasional'!$N$2:$N$26,B82)</f>
        <v>0</v>
      </c>
      <c r="H82" s="11">
        <f>COUNTIF('Seminar Internasional'!$K$2:$K$24,B82)</f>
        <v>0</v>
      </c>
      <c r="I82" s="11">
        <f>COUNTIF('Seminar Internasional'!$L$2:$L$24,B82)</f>
        <v>0</v>
      </c>
      <c r="J82" s="11">
        <f>COUNTIF('Seminar Internasional'!$M$2:$M$24,B82)</f>
        <v>0</v>
      </c>
      <c r="K82" s="11">
        <f>COUNTIF('Seminar Internasional'!$N$2:$N$24,B82)</f>
        <v>0</v>
      </c>
      <c r="L82" s="11">
        <f>COUNTIF('Seminar Internasional'!$O$2:$O$24,B82)</f>
        <v>0</v>
      </c>
    </row>
    <row r="83" ht="15.75" customHeight="1">
      <c r="A83" s="14">
        <f t="shared" si="1"/>
        <v>80</v>
      </c>
      <c r="B83" s="23" t="s">
        <v>391</v>
      </c>
      <c r="C83" s="11">
        <f>COUNTIF('Jurnal Internasional'!$J$2:$J$26,B83)</f>
        <v>0</v>
      </c>
      <c r="D83" s="11">
        <f>COUNTIF('Jurnal Internasional'!$K$2:$K$26,B83)</f>
        <v>0</v>
      </c>
      <c r="E83" s="11">
        <f>COUNTIF('Jurnal Internasional'!$L$2:$L$26,B83)</f>
        <v>0</v>
      </c>
      <c r="F83" s="11">
        <f>COUNTIF('Jurnal Internasional'!$M$2:$M$26,B83)</f>
        <v>0</v>
      </c>
      <c r="G83" s="11">
        <f>COUNTIF('Jurnal Internasional'!$N$2:$N$26,B83)</f>
        <v>0</v>
      </c>
      <c r="H83" s="11">
        <f>COUNTIF('Seminar Internasional'!$K$2:$K$24,B83)</f>
        <v>0</v>
      </c>
      <c r="I83" s="11">
        <f>COUNTIF('Seminar Internasional'!$L$2:$L$24,B83)</f>
        <v>0</v>
      </c>
      <c r="J83" s="11">
        <f>COUNTIF('Seminar Internasional'!$M$2:$M$24,B83)</f>
        <v>0</v>
      </c>
      <c r="K83" s="11">
        <f>COUNTIF('Seminar Internasional'!$N$2:$N$24,B83)</f>
        <v>0</v>
      </c>
      <c r="L83" s="11">
        <f>COUNTIF('Seminar Internasional'!$O$2:$O$24,B83)</f>
        <v>0</v>
      </c>
    </row>
    <row r="84" ht="15.75" customHeight="1">
      <c r="A84" s="14">
        <f t="shared" si="1"/>
        <v>81</v>
      </c>
      <c r="B84" s="16" t="s">
        <v>506</v>
      </c>
      <c r="C84" s="11">
        <f>COUNTIF('Jurnal Internasional'!$J$2:$J$26,B84)</f>
        <v>0</v>
      </c>
      <c r="D84" s="11">
        <f>COUNTIF('Jurnal Internasional'!$K$2:$K$26,B84)</f>
        <v>0</v>
      </c>
      <c r="E84" s="11">
        <f>COUNTIF('Jurnal Internasional'!$L$2:$L$26,B84)</f>
        <v>0</v>
      </c>
      <c r="F84" s="11">
        <f>COUNTIF('Jurnal Internasional'!$M$2:$M$26,B84)</f>
        <v>0</v>
      </c>
      <c r="G84" s="11">
        <f>COUNTIF('Jurnal Internasional'!$N$2:$N$26,B84)</f>
        <v>0</v>
      </c>
      <c r="H84" s="11">
        <f>COUNTIF('Seminar Internasional'!$K$2:$K$24,B84)</f>
        <v>0</v>
      </c>
      <c r="I84" s="11">
        <f>COUNTIF('Seminar Internasional'!$L$2:$L$24,B84)</f>
        <v>0</v>
      </c>
      <c r="J84" s="11">
        <f>COUNTIF('Seminar Internasional'!$M$2:$M$24,B84)</f>
        <v>0</v>
      </c>
      <c r="K84" s="11">
        <f>COUNTIF('Seminar Internasional'!$N$2:$N$24,B84)</f>
        <v>0</v>
      </c>
      <c r="L84" s="11">
        <f>COUNTIF('Seminar Internasional'!$O$2:$O$24,B84)</f>
        <v>0</v>
      </c>
    </row>
    <row r="85" ht="15.75" customHeight="1">
      <c r="A85" s="14">
        <f t="shared" si="1"/>
        <v>82</v>
      </c>
      <c r="B85" s="16" t="s">
        <v>77</v>
      </c>
      <c r="C85" s="11">
        <f>COUNTIF('Jurnal Internasional'!$J$2:$J$26,B85)</f>
        <v>0</v>
      </c>
      <c r="D85" s="11">
        <f>COUNTIF('Jurnal Internasional'!$K$2:$K$26,B85)</f>
        <v>0</v>
      </c>
      <c r="E85" s="11">
        <f>COUNTIF('Jurnal Internasional'!$L$2:$L$26,B85)</f>
        <v>0</v>
      </c>
      <c r="F85" s="11">
        <f>COUNTIF('Jurnal Internasional'!$M$2:$M$26,B85)</f>
        <v>1</v>
      </c>
      <c r="G85" s="11">
        <f>COUNTIF('Jurnal Internasional'!$N$2:$N$26,B85)</f>
        <v>0</v>
      </c>
      <c r="H85" s="11">
        <f>COUNTIF('Seminar Internasional'!$K$2:$K$24,B85)</f>
        <v>0</v>
      </c>
      <c r="I85" s="11">
        <f>COUNTIF('Seminar Internasional'!$L$2:$L$24,B85)</f>
        <v>2</v>
      </c>
      <c r="J85" s="11">
        <f>COUNTIF('Seminar Internasional'!$M$2:$M$24,B85)</f>
        <v>0</v>
      </c>
      <c r="K85" s="11">
        <f>COUNTIF('Seminar Internasional'!$N$2:$N$24,B85)</f>
        <v>0</v>
      </c>
      <c r="L85" s="11">
        <f>COUNTIF('Seminar Internasional'!$O$2:$O$24,B85)</f>
        <v>0</v>
      </c>
    </row>
    <row r="86" ht="15.75" customHeight="1">
      <c r="A86" s="14">
        <f t="shared" si="1"/>
        <v>83</v>
      </c>
      <c r="B86" s="16" t="s">
        <v>507</v>
      </c>
      <c r="C86" s="11">
        <f>COUNTIF('Jurnal Internasional'!$J$2:$J$26,B86)</f>
        <v>0</v>
      </c>
      <c r="D86" s="11">
        <f>COUNTIF('Jurnal Internasional'!$K$2:$K$26,B86)</f>
        <v>0</v>
      </c>
      <c r="E86" s="11">
        <f>COUNTIF('Jurnal Internasional'!$L$2:$L$26,B86)</f>
        <v>0</v>
      </c>
      <c r="F86" s="11">
        <f>COUNTIF('Jurnal Internasional'!$M$2:$M$26,B86)</f>
        <v>0</v>
      </c>
      <c r="G86" s="11">
        <f>COUNTIF('Jurnal Internasional'!$N$2:$N$26,B86)</f>
        <v>0</v>
      </c>
      <c r="H86" s="11">
        <f>COUNTIF('Seminar Internasional'!$K$2:$K$24,B86)</f>
        <v>0</v>
      </c>
      <c r="I86" s="11">
        <f>COUNTIF('Seminar Internasional'!$L$2:$L$24,B86)</f>
        <v>0</v>
      </c>
      <c r="J86" s="11">
        <f>COUNTIF('Seminar Internasional'!$M$2:$M$24,B86)</f>
        <v>0</v>
      </c>
      <c r="K86" s="11">
        <f>COUNTIF('Seminar Internasional'!$N$2:$N$24,B86)</f>
        <v>0</v>
      </c>
      <c r="L86" s="11">
        <f>COUNTIF('Seminar Internasional'!$O$2:$O$24,B86)</f>
        <v>0</v>
      </c>
    </row>
    <row r="87" ht="15.75" customHeight="1">
      <c r="A87" s="14">
        <f t="shared" si="1"/>
        <v>84</v>
      </c>
      <c r="B87" s="16" t="s">
        <v>422</v>
      </c>
      <c r="C87" s="11">
        <f>COUNTIF('Jurnal Internasional'!$J$2:$J$26,B87)</f>
        <v>0</v>
      </c>
      <c r="D87" s="11">
        <f>COUNTIF('Jurnal Internasional'!$K$2:$K$26,B87)</f>
        <v>0</v>
      </c>
      <c r="E87" s="11">
        <f>COUNTIF('Jurnal Internasional'!$L$2:$L$26,B87)</f>
        <v>0</v>
      </c>
      <c r="F87" s="11">
        <f>COUNTIF('Jurnal Internasional'!$M$2:$M$26,B87)</f>
        <v>0</v>
      </c>
      <c r="G87" s="11">
        <f>COUNTIF('Jurnal Internasional'!$N$2:$N$26,B87)</f>
        <v>0</v>
      </c>
      <c r="H87" s="11">
        <f>COUNTIF('Seminar Internasional'!$K$2:$K$24,B87)</f>
        <v>0</v>
      </c>
      <c r="I87" s="11">
        <f>COUNTIF('Seminar Internasional'!$L$2:$L$24,B87)</f>
        <v>0</v>
      </c>
      <c r="J87" s="11">
        <f>COUNTIF('Seminar Internasional'!$M$2:$M$24,B87)</f>
        <v>0</v>
      </c>
      <c r="K87" s="11">
        <f>COUNTIF('Seminar Internasional'!$N$2:$N$24,B87)</f>
        <v>0</v>
      </c>
      <c r="L87" s="11">
        <f>COUNTIF('Seminar Internasional'!$O$2:$O$24,B87)</f>
        <v>0</v>
      </c>
    </row>
    <row r="88" ht="15.75" customHeight="1">
      <c r="A88" s="14">
        <f t="shared" si="1"/>
        <v>85</v>
      </c>
      <c r="B88" s="16" t="s">
        <v>508</v>
      </c>
      <c r="C88" s="11">
        <f>COUNTIF('Jurnal Internasional'!$J$2:$J$26,B88)</f>
        <v>0</v>
      </c>
      <c r="D88" s="11">
        <f>COUNTIF('Jurnal Internasional'!$K$2:$K$26,B88)</f>
        <v>0</v>
      </c>
      <c r="E88" s="11">
        <f>COUNTIF('Jurnal Internasional'!$L$2:$L$26,B88)</f>
        <v>0</v>
      </c>
      <c r="F88" s="11">
        <f>COUNTIF('Jurnal Internasional'!$M$2:$M$26,B88)</f>
        <v>0</v>
      </c>
      <c r="G88" s="11">
        <f>COUNTIF('Jurnal Internasional'!$N$2:$N$26,B88)</f>
        <v>0</v>
      </c>
      <c r="H88" s="11">
        <f>COUNTIF('Seminar Internasional'!$K$2:$K$24,B88)</f>
        <v>0</v>
      </c>
      <c r="I88" s="11">
        <f>COUNTIF('Seminar Internasional'!$L$2:$L$24,B88)</f>
        <v>0</v>
      </c>
      <c r="J88" s="11">
        <f>COUNTIF('Seminar Internasional'!$M$2:$M$24,B88)</f>
        <v>0</v>
      </c>
      <c r="K88" s="11">
        <f>COUNTIF('Seminar Internasional'!$N$2:$N$24,B88)</f>
        <v>0</v>
      </c>
      <c r="L88" s="11">
        <f>COUNTIF('Seminar Internasional'!$O$2:$O$24,B88)</f>
        <v>0</v>
      </c>
    </row>
    <row r="89" ht="15.75" customHeight="1">
      <c r="A89" s="14">
        <f t="shared" si="1"/>
        <v>86</v>
      </c>
      <c r="B89" s="16" t="s">
        <v>446</v>
      </c>
      <c r="C89" s="11">
        <f>COUNTIF('Jurnal Internasional'!$J$2:$J$26,B89)</f>
        <v>0</v>
      </c>
      <c r="D89" s="11">
        <f>COUNTIF('Jurnal Internasional'!$K$2:$K$26,B89)</f>
        <v>0</v>
      </c>
      <c r="E89" s="11">
        <f>COUNTIF('Jurnal Internasional'!$L$2:$L$26,B89)</f>
        <v>0</v>
      </c>
      <c r="F89" s="11">
        <f>COUNTIF('Jurnal Internasional'!$M$2:$M$26,B89)</f>
        <v>0</v>
      </c>
      <c r="G89" s="11">
        <f>COUNTIF('Jurnal Internasional'!$N$2:$N$26,B89)</f>
        <v>0</v>
      </c>
      <c r="H89" s="11">
        <f>COUNTIF('Seminar Internasional'!$K$2:$K$24,B89)</f>
        <v>0</v>
      </c>
      <c r="I89" s="11">
        <f>COUNTIF('Seminar Internasional'!$L$2:$L$24,B89)</f>
        <v>0</v>
      </c>
      <c r="J89" s="11">
        <f>COUNTIF('Seminar Internasional'!$M$2:$M$24,B89)</f>
        <v>0</v>
      </c>
      <c r="K89" s="11">
        <f>COUNTIF('Seminar Internasional'!$N$2:$N$24,B89)</f>
        <v>0</v>
      </c>
      <c r="L89" s="11">
        <f>COUNTIF('Seminar Internasional'!$O$2:$O$24,B89)</f>
        <v>0</v>
      </c>
    </row>
    <row r="90" ht="15.75" customHeight="1">
      <c r="A90" s="14">
        <f t="shared" si="1"/>
        <v>87</v>
      </c>
      <c r="B90" s="23" t="s">
        <v>316</v>
      </c>
      <c r="C90" s="11">
        <f>COUNTIF('Jurnal Internasional'!$J$2:$J$26,B90)</f>
        <v>0</v>
      </c>
      <c r="D90" s="11">
        <f>COUNTIF('Jurnal Internasional'!$K$2:$K$26,B90)</f>
        <v>0</v>
      </c>
      <c r="E90" s="11">
        <f>COUNTIF('Jurnal Internasional'!$L$2:$L$26,B90)</f>
        <v>0</v>
      </c>
      <c r="F90" s="11">
        <f>COUNTIF('Jurnal Internasional'!$M$2:$M$26,B90)</f>
        <v>0</v>
      </c>
      <c r="G90" s="11">
        <f>COUNTIF('Jurnal Internasional'!$N$2:$N$26,B90)</f>
        <v>0</v>
      </c>
      <c r="H90" s="11">
        <f>COUNTIF('Seminar Internasional'!$K$2:$K$24,B90)</f>
        <v>0</v>
      </c>
      <c r="I90" s="11">
        <f>COUNTIF('Seminar Internasional'!$L$2:$L$24,B90)</f>
        <v>0</v>
      </c>
      <c r="J90" s="11">
        <f>COUNTIF('Seminar Internasional'!$M$2:$M$24,B90)</f>
        <v>0</v>
      </c>
      <c r="K90" s="11">
        <f>COUNTIF('Seminar Internasional'!$N$2:$N$24,B90)</f>
        <v>0</v>
      </c>
      <c r="L90" s="11">
        <f>COUNTIF('Seminar Internasional'!$O$2:$O$24,B90)</f>
        <v>0</v>
      </c>
    </row>
    <row r="91" ht="15.75" customHeight="1">
      <c r="A91" s="14">
        <f t="shared" si="1"/>
        <v>88</v>
      </c>
      <c r="B91" s="23" t="s">
        <v>509</v>
      </c>
      <c r="C91" s="11">
        <f>COUNTIF('Jurnal Internasional'!$J$2:$J$26,B91)</f>
        <v>0</v>
      </c>
      <c r="D91" s="11">
        <f>COUNTIF('Jurnal Internasional'!$K$2:$K$26,B91)</f>
        <v>0</v>
      </c>
      <c r="E91" s="11">
        <f>COUNTIF('Jurnal Internasional'!$L$2:$L$26,B91)</f>
        <v>0</v>
      </c>
      <c r="F91" s="11">
        <f>COUNTIF('Jurnal Internasional'!$M$2:$M$26,B91)</f>
        <v>0</v>
      </c>
      <c r="G91" s="11">
        <f>COUNTIF('Jurnal Internasional'!$N$2:$N$26,B91)</f>
        <v>0</v>
      </c>
      <c r="H91" s="11">
        <f>COUNTIF('Seminar Internasional'!$K$2:$K$24,B91)</f>
        <v>0</v>
      </c>
      <c r="I91" s="11">
        <f>COUNTIF('Seminar Internasional'!$L$2:$L$24,B91)</f>
        <v>0</v>
      </c>
      <c r="J91" s="11">
        <f>COUNTIF('Seminar Internasional'!$M$2:$M$24,B91)</f>
        <v>0</v>
      </c>
      <c r="K91" s="11">
        <f>COUNTIF('Seminar Internasional'!$N$2:$N$24,B91)</f>
        <v>0</v>
      </c>
      <c r="L91" s="11">
        <f>COUNTIF('Seminar Internasional'!$O$2:$O$24,B91)</f>
        <v>0</v>
      </c>
    </row>
    <row r="92" ht="15.75" customHeight="1">
      <c r="A92" s="14">
        <f t="shared" si="1"/>
        <v>89</v>
      </c>
      <c r="B92" s="16" t="s">
        <v>510</v>
      </c>
      <c r="C92" s="11">
        <f>COUNTIF('Jurnal Internasional'!$J$2:$J$26,B92)</f>
        <v>0</v>
      </c>
      <c r="D92" s="11">
        <f>COUNTIF('Jurnal Internasional'!$K$2:$K$26,B92)</f>
        <v>0</v>
      </c>
      <c r="E92" s="11">
        <f>COUNTIF('Jurnal Internasional'!$L$2:$L$26,B92)</f>
        <v>0</v>
      </c>
      <c r="F92" s="11">
        <f>COUNTIF('Jurnal Internasional'!$M$2:$M$26,B92)</f>
        <v>0</v>
      </c>
      <c r="G92" s="11">
        <f>COUNTIF('Jurnal Internasional'!$N$2:$N$26,B92)</f>
        <v>0</v>
      </c>
      <c r="H92" s="11">
        <f>COUNTIF('Seminar Internasional'!$K$2:$K$24,B92)</f>
        <v>0</v>
      </c>
      <c r="I92" s="11">
        <f>COUNTIF('Seminar Internasional'!$L$2:$L$24,B92)</f>
        <v>0</v>
      </c>
      <c r="J92" s="11">
        <f>COUNTIF('Seminar Internasional'!$M$2:$M$24,B92)</f>
        <v>0</v>
      </c>
      <c r="K92" s="11">
        <f>COUNTIF('Seminar Internasional'!$N$2:$N$24,B92)</f>
        <v>0</v>
      </c>
      <c r="L92" s="11">
        <f>COUNTIF('Seminar Internasional'!$O$2:$O$24,B92)</f>
        <v>0</v>
      </c>
    </row>
    <row r="93" ht="15.75" customHeight="1">
      <c r="A93" s="14">
        <f t="shared" si="1"/>
        <v>90</v>
      </c>
      <c r="B93" s="16" t="s">
        <v>511</v>
      </c>
      <c r="C93" s="11">
        <f>COUNTIF('Jurnal Internasional'!$J$2:$J$26,B93)</f>
        <v>0</v>
      </c>
      <c r="D93" s="11">
        <f>COUNTIF('Jurnal Internasional'!$K$2:$K$26,B93)</f>
        <v>0</v>
      </c>
      <c r="E93" s="11">
        <f>COUNTIF('Jurnal Internasional'!$L$2:$L$26,B93)</f>
        <v>0</v>
      </c>
      <c r="F93" s="11">
        <f>COUNTIF('Jurnal Internasional'!$M$2:$M$26,B93)</f>
        <v>0</v>
      </c>
      <c r="G93" s="11">
        <f>COUNTIF('Jurnal Internasional'!$N$2:$N$26,B93)</f>
        <v>0</v>
      </c>
      <c r="H93" s="11">
        <f>COUNTIF('Seminar Internasional'!$K$2:$K$24,B93)</f>
        <v>0</v>
      </c>
      <c r="I93" s="11">
        <f>COUNTIF('Seminar Internasional'!$L$2:$L$24,B93)</f>
        <v>0</v>
      </c>
      <c r="J93" s="11">
        <f>COUNTIF('Seminar Internasional'!$M$2:$M$24,B93)</f>
        <v>0</v>
      </c>
      <c r="K93" s="11">
        <f>COUNTIF('Seminar Internasional'!$N$2:$N$24,B93)</f>
        <v>0</v>
      </c>
      <c r="L93" s="11">
        <f>COUNTIF('Seminar Internasional'!$O$2:$O$24,B93)</f>
        <v>0</v>
      </c>
    </row>
    <row r="94" ht="15.75" customHeight="1">
      <c r="A94" s="14">
        <f t="shared" si="1"/>
        <v>91</v>
      </c>
      <c r="B94" s="16" t="s">
        <v>390</v>
      </c>
      <c r="C94" s="11">
        <f>COUNTIF('Jurnal Internasional'!$J$2:$J$26,B94)</f>
        <v>0</v>
      </c>
      <c r="D94" s="11">
        <f>COUNTIF('Jurnal Internasional'!$K$2:$K$26,B94)</f>
        <v>0</v>
      </c>
      <c r="E94" s="11">
        <f>COUNTIF('Jurnal Internasional'!$L$2:$L$26,B94)</f>
        <v>0</v>
      </c>
      <c r="F94" s="11">
        <f>COUNTIF('Jurnal Internasional'!$M$2:$M$26,B94)</f>
        <v>0</v>
      </c>
      <c r="G94" s="11">
        <f>COUNTIF('Jurnal Internasional'!$N$2:$N$26,B94)</f>
        <v>0</v>
      </c>
      <c r="H94" s="11">
        <f>COUNTIF('Seminar Internasional'!$K$2:$K$24,B94)</f>
        <v>0</v>
      </c>
      <c r="I94" s="11">
        <f>COUNTIF('Seminar Internasional'!$L$2:$L$24,B94)</f>
        <v>0</v>
      </c>
      <c r="J94" s="11">
        <f>COUNTIF('Seminar Internasional'!$M$2:$M$24,B94)</f>
        <v>0</v>
      </c>
      <c r="K94" s="11">
        <f>COUNTIF('Seminar Internasional'!$N$2:$N$24,B94)</f>
        <v>0</v>
      </c>
      <c r="L94" s="11">
        <f>COUNTIF('Seminar Internasional'!$O$2:$O$24,B94)</f>
        <v>0</v>
      </c>
    </row>
    <row r="95" ht="15.75" customHeight="1">
      <c r="A95" s="14">
        <f t="shared" si="1"/>
        <v>92</v>
      </c>
      <c r="B95" s="16" t="s">
        <v>512</v>
      </c>
      <c r="C95" s="11">
        <f>COUNTIF('Jurnal Internasional'!$J$2:$J$26,B95)</f>
        <v>0</v>
      </c>
      <c r="D95" s="11">
        <f>COUNTIF('Jurnal Internasional'!$K$2:$K$26,B95)</f>
        <v>0</v>
      </c>
      <c r="E95" s="11">
        <f>COUNTIF('Jurnal Internasional'!$L$2:$L$26,B95)</f>
        <v>0</v>
      </c>
      <c r="F95" s="11">
        <f>COUNTIF('Jurnal Internasional'!$M$2:$M$26,B95)</f>
        <v>0</v>
      </c>
      <c r="G95" s="11">
        <f>COUNTIF('Jurnal Internasional'!$N$2:$N$26,B95)</f>
        <v>0</v>
      </c>
      <c r="H95" s="11">
        <f>COUNTIF('Seminar Internasional'!$K$2:$K$24,B95)</f>
        <v>0</v>
      </c>
      <c r="I95" s="11">
        <f>COUNTIF('Seminar Internasional'!$L$2:$L$24,B95)</f>
        <v>0</v>
      </c>
      <c r="J95" s="11">
        <f>COUNTIF('Seminar Internasional'!$M$2:$M$24,B95)</f>
        <v>0</v>
      </c>
      <c r="K95" s="11">
        <f>COUNTIF('Seminar Internasional'!$N$2:$N$24,B95)</f>
        <v>0</v>
      </c>
      <c r="L95" s="11">
        <f>COUNTIF('Seminar Internasional'!$O$2:$O$24,B95)</f>
        <v>0</v>
      </c>
    </row>
    <row r="96" ht="15.75" customHeight="1">
      <c r="A96" s="14">
        <f t="shared" si="1"/>
        <v>93</v>
      </c>
      <c r="B96" s="16" t="s">
        <v>513</v>
      </c>
      <c r="C96" s="11">
        <f>COUNTIF('Jurnal Internasional'!$J$2:$J$26,B96)</f>
        <v>0</v>
      </c>
      <c r="D96" s="11">
        <f>COUNTIF('Jurnal Internasional'!$K$2:$K$26,B96)</f>
        <v>0</v>
      </c>
      <c r="E96" s="11">
        <f>COUNTIF('Jurnal Internasional'!$L$2:$L$26,B96)</f>
        <v>0</v>
      </c>
      <c r="F96" s="11">
        <f>COUNTIF('Jurnal Internasional'!$M$2:$M$26,B96)</f>
        <v>0</v>
      </c>
      <c r="G96" s="11">
        <f>COUNTIF('Jurnal Internasional'!$N$2:$N$26,B96)</f>
        <v>0</v>
      </c>
      <c r="H96" s="11">
        <f>COUNTIF('Seminar Internasional'!$K$2:$K$24,B96)</f>
        <v>0</v>
      </c>
      <c r="I96" s="11">
        <f>COUNTIF('Seminar Internasional'!$L$2:$L$24,B96)</f>
        <v>0</v>
      </c>
      <c r="J96" s="11">
        <f>COUNTIF('Seminar Internasional'!$M$2:$M$24,B96)</f>
        <v>0</v>
      </c>
      <c r="K96" s="11">
        <f>COUNTIF('Seminar Internasional'!$N$2:$N$24,B96)</f>
        <v>0</v>
      </c>
      <c r="L96" s="11">
        <f>COUNTIF('Seminar Internasional'!$O$2:$O$24,B96)</f>
        <v>0</v>
      </c>
    </row>
    <row r="97" ht="15.75" customHeight="1">
      <c r="A97" s="14">
        <f t="shared" si="1"/>
        <v>94</v>
      </c>
      <c r="B97" s="16" t="s">
        <v>419</v>
      </c>
      <c r="C97" s="11">
        <f>COUNTIF('Jurnal Internasional'!$J$2:$J$26,B97)</f>
        <v>0</v>
      </c>
      <c r="D97" s="11">
        <f>COUNTIF('Jurnal Internasional'!$K$2:$K$26,B97)</f>
        <v>0</v>
      </c>
      <c r="E97" s="11">
        <f>COUNTIF('Jurnal Internasional'!$L$2:$L$26,B97)</f>
        <v>0</v>
      </c>
      <c r="F97" s="11">
        <f>COUNTIF('Jurnal Internasional'!$M$2:$M$26,B97)</f>
        <v>0</v>
      </c>
      <c r="G97" s="11">
        <f>COUNTIF('Jurnal Internasional'!$N$2:$N$26,B97)</f>
        <v>0</v>
      </c>
      <c r="H97" s="11">
        <f>COUNTIF('Seminar Internasional'!$K$2:$K$24,B97)</f>
        <v>0</v>
      </c>
      <c r="I97" s="11">
        <f>COUNTIF('Seminar Internasional'!$L$2:$L$24,B97)</f>
        <v>0</v>
      </c>
      <c r="J97" s="11">
        <f>COUNTIF('Seminar Internasional'!$M$2:$M$24,B97)</f>
        <v>0</v>
      </c>
      <c r="K97" s="11">
        <f>COUNTIF('Seminar Internasional'!$N$2:$N$24,B97)</f>
        <v>0</v>
      </c>
      <c r="L97" s="11">
        <f>COUNTIF('Seminar Internasional'!$O$2:$O$24,B97)</f>
        <v>0</v>
      </c>
    </row>
    <row r="98" ht="15.75" customHeight="1">
      <c r="A98" s="14">
        <f t="shared" si="1"/>
        <v>95</v>
      </c>
      <c r="B98" s="16" t="s">
        <v>277</v>
      </c>
      <c r="C98" s="11">
        <f>COUNTIF('Jurnal Internasional'!$J$2:$J$26,B98)</f>
        <v>0</v>
      </c>
      <c r="D98" s="11">
        <f>COUNTIF('Jurnal Internasional'!$K$2:$K$26,B98)</f>
        <v>0</v>
      </c>
      <c r="E98" s="11">
        <f>COUNTIF('Jurnal Internasional'!$L$2:$L$26,B98)</f>
        <v>0</v>
      </c>
      <c r="F98" s="11">
        <f>COUNTIF('Jurnal Internasional'!$M$2:$M$26,B98)</f>
        <v>0</v>
      </c>
      <c r="G98" s="11">
        <f>COUNTIF('Jurnal Internasional'!$N$2:$N$26,B98)</f>
        <v>0</v>
      </c>
      <c r="H98" s="11">
        <f>COUNTIF('Seminar Internasional'!$K$2:$K$24,B98)</f>
        <v>0</v>
      </c>
      <c r="I98" s="11">
        <f>COUNTIF('Seminar Internasional'!$L$2:$L$24,B98)</f>
        <v>0</v>
      </c>
      <c r="J98" s="11">
        <f>COUNTIF('Seminar Internasional'!$M$2:$M$24,B98)</f>
        <v>0</v>
      </c>
      <c r="K98" s="11">
        <f>COUNTIF('Seminar Internasional'!$N$2:$N$24,B98)</f>
        <v>0</v>
      </c>
      <c r="L98" s="11">
        <f>COUNTIF('Seminar Internasional'!$O$2:$O$24,B98)</f>
        <v>0</v>
      </c>
    </row>
    <row r="99" ht="15.75" customHeight="1">
      <c r="A99" s="14">
        <f t="shared" si="1"/>
        <v>96</v>
      </c>
      <c r="B99" s="16" t="s">
        <v>514</v>
      </c>
      <c r="C99" s="11">
        <f>COUNTIF('Jurnal Internasional'!$J$2:$J$26,B99)</f>
        <v>0</v>
      </c>
      <c r="D99" s="11">
        <f>COUNTIF('Jurnal Internasional'!$K$2:$K$26,B99)</f>
        <v>0</v>
      </c>
      <c r="E99" s="11">
        <f>COUNTIF('Jurnal Internasional'!$L$2:$L$26,B99)</f>
        <v>0</v>
      </c>
      <c r="F99" s="11">
        <f>COUNTIF('Jurnal Internasional'!$M$2:$M$26,B99)</f>
        <v>0</v>
      </c>
      <c r="G99" s="11">
        <f>COUNTIF('Jurnal Internasional'!$N$2:$N$26,B99)</f>
        <v>0</v>
      </c>
      <c r="H99" s="11">
        <f>COUNTIF('Seminar Internasional'!$K$2:$K$24,B99)</f>
        <v>0</v>
      </c>
      <c r="I99" s="11">
        <f>COUNTIF('Seminar Internasional'!$L$2:$L$24,B99)</f>
        <v>0</v>
      </c>
      <c r="J99" s="11">
        <f>COUNTIF('Seminar Internasional'!$M$2:$M$24,B99)</f>
        <v>0</v>
      </c>
      <c r="K99" s="11">
        <f>COUNTIF('Seminar Internasional'!$N$2:$N$24,B99)</f>
        <v>0</v>
      </c>
      <c r="L99" s="11">
        <f>COUNTIF('Seminar Internasional'!$O$2:$O$24,B99)</f>
        <v>0</v>
      </c>
    </row>
    <row r="100" ht="15.75" customHeight="1">
      <c r="A100" s="14">
        <f t="shared" si="1"/>
        <v>97</v>
      </c>
      <c r="B100" s="16" t="s">
        <v>515</v>
      </c>
      <c r="C100" s="11">
        <f>COUNTIF('Jurnal Internasional'!$J$2:$J$26,B100)</f>
        <v>0</v>
      </c>
      <c r="D100" s="11">
        <f>COUNTIF('Jurnal Internasional'!$K$2:$K$26,B100)</f>
        <v>0</v>
      </c>
      <c r="E100" s="11">
        <f>COUNTIF('Jurnal Internasional'!$L$2:$L$26,B100)</f>
        <v>0</v>
      </c>
      <c r="F100" s="11">
        <f>COUNTIF('Jurnal Internasional'!$M$2:$M$26,B100)</f>
        <v>0</v>
      </c>
      <c r="G100" s="11">
        <f>COUNTIF('Jurnal Internasional'!$N$2:$N$26,B100)</f>
        <v>0</v>
      </c>
      <c r="H100" s="11">
        <f>COUNTIF('Seminar Internasional'!$K$2:$K$24,B100)</f>
        <v>0</v>
      </c>
      <c r="I100" s="11">
        <f>COUNTIF('Seminar Internasional'!$L$2:$L$24,B100)</f>
        <v>0</v>
      </c>
      <c r="J100" s="11">
        <f>COUNTIF('Seminar Internasional'!$M$2:$M$24,B100)</f>
        <v>0</v>
      </c>
      <c r="K100" s="11">
        <f>COUNTIF('Seminar Internasional'!$N$2:$N$24,B100)</f>
        <v>0</v>
      </c>
      <c r="L100" s="11">
        <f>COUNTIF('Seminar Internasional'!$O$2:$O$24,B100)</f>
        <v>0</v>
      </c>
    </row>
    <row r="101" ht="15.75" customHeight="1">
      <c r="A101" s="14">
        <f t="shared" si="1"/>
        <v>98</v>
      </c>
      <c r="B101" s="16" t="s">
        <v>516</v>
      </c>
      <c r="C101" s="11">
        <f>COUNTIF('Jurnal Internasional'!$J$2:$J$26,B101)</f>
        <v>0</v>
      </c>
      <c r="D101" s="11">
        <f>COUNTIF('Jurnal Internasional'!$K$2:$K$26,B101)</f>
        <v>0</v>
      </c>
      <c r="E101" s="11">
        <f>COUNTIF('Jurnal Internasional'!$L$2:$L$26,B101)</f>
        <v>0</v>
      </c>
      <c r="F101" s="11">
        <f>COUNTIF('Jurnal Internasional'!$M$2:$M$26,B101)</f>
        <v>0</v>
      </c>
      <c r="G101" s="11">
        <f>COUNTIF('Jurnal Internasional'!$N$2:$N$26,B101)</f>
        <v>0</v>
      </c>
      <c r="H101" s="11">
        <f>COUNTIF('Seminar Internasional'!$K$2:$K$24,B101)</f>
        <v>0</v>
      </c>
      <c r="I101" s="11">
        <f>COUNTIF('Seminar Internasional'!$L$2:$L$24,B101)</f>
        <v>0</v>
      </c>
      <c r="J101" s="11">
        <f>COUNTIF('Seminar Internasional'!$M$2:$M$24,B101)</f>
        <v>0</v>
      </c>
      <c r="K101" s="11">
        <f>COUNTIF('Seminar Internasional'!$N$2:$N$24,B101)</f>
        <v>0</v>
      </c>
      <c r="L101" s="11">
        <f>COUNTIF('Seminar Internasional'!$O$2:$O$24,B101)</f>
        <v>0</v>
      </c>
    </row>
    <row r="102" ht="15.75" customHeight="1">
      <c r="A102" s="14">
        <f t="shared" si="1"/>
        <v>99</v>
      </c>
      <c r="B102" s="16" t="s">
        <v>517</v>
      </c>
      <c r="C102" s="11">
        <f>COUNTIF('Jurnal Internasional'!$J$2:$J$26,B102)</f>
        <v>0</v>
      </c>
      <c r="D102" s="11">
        <f>COUNTIF('Jurnal Internasional'!$K$2:$K$26,B102)</f>
        <v>0</v>
      </c>
      <c r="E102" s="11">
        <f>COUNTIF('Jurnal Internasional'!$L$2:$L$26,B102)</f>
        <v>0</v>
      </c>
      <c r="F102" s="11">
        <f>COUNTIF('Jurnal Internasional'!$M$2:$M$26,B102)</f>
        <v>0</v>
      </c>
      <c r="G102" s="11">
        <f>COUNTIF('Jurnal Internasional'!$N$2:$N$26,B102)</f>
        <v>0</v>
      </c>
      <c r="H102" s="11">
        <f>COUNTIF('Seminar Internasional'!$K$2:$K$24,B102)</f>
        <v>0</v>
      </c>
      <c r="I102" s="11">
        <f>COUNTIF('Seminar Internasional'!$L$2:$L$24,B102)</f>
        <v>0</v>
      </c>
      <c r="J102" s="11">
        <f>COUNTIF('Seminar Internasional'!$M$2:$M$24,B102)</f>
        <v>0</v>
      </c>
      <c r="K102" s="11">
        <f>COUNTIF('Seminar Internasional'!$N$2:$N$24,B102)</f>
        <v>0</v>
      </c>
      <c r="L102" s="11">
        <f>COUNTIF('Seminar Internasional'!$O$2:$O$24,B102)</f>
        <v>0</v>
      </c>
    </row>
    <row r="103" ht="15.75" customHeight="1">
      <c r="A103" s="14">
        <f t="shared" si="1"/>
        <v>100</v>
      </c>
      <c r="B103" s="16" t="s">
        <v>188</v>
      </c>
      <c r="C103" s="11">
        <f>COUNTIF('Jurnal Internasional'!$J$2:$J$26,B103)</f>
        <v>0</v>
      </c>
      <c r="D103" s="11">
        <f>COUNTIF('Jurnal Internasional'!$K$2:$K$26,B103)</f>
        <v>0</v>
      </c>
      <c r="E103" s="11">
        <f>COUNTIF('Jurnal Internasional'!$L$2:$L$26,B103)</f>
        <v>0</v>
      </c>
      <c r="F103" s="11">
        <f>COUNTIF('Jurnal Internasional'!$M$2:$M$26,B103)</f>
        <v>0</v>
      </c>
      <c r="G103" s="11">
        <f>COUNTIF('Jurnal Internasional'!$N$2:$N$26,B103)</f>
        <v>0</v>
      </c>
      <c r="H103" s="11">
        <f>COUNTIF('Seminar Internasional'!$K$2:$K$24,B103)</f>
        <v>0</v>
      </c>
      <c r="I103" s="11">
        <f>COUNTIF('Seminar Internasional'!$L$2:$L$24,B103)</f>
        <v>1</v>
      </c>
      <c r="J103" s="11">
        <f>COUNTIF('Seminar Internasional'!$M$2:$M$24,B103)</f>
        <v>0</v>
      </c>
      <c r="K103" s="11">
        <f>COUNTIF('Seminar Internasional'!$N$2:$N$24,B103)</f>
        <v>0</v>
      </c>
      <c r="L103" s="11">
        <f>COUNTIF('Seminar Internasional'!$O$2:$O$24,B103)</f>
        <v>0</v>
      </c>
    </row>
    <row r="104" ht="15.75" customHeight="1">
      <c r="A104" s="14">
        <f t="shared" si="1"/>
        <v>101</v>
      </c>
      <c r="B104" s="16" t="s">
        <v>518</v>
      </c>
      <c r="C104" s="11">
        <f>COUNTIF('Jurnal Internasional'!$J$2:$J$26,B104)</f>
        <v>0</v>
      </c>
      <c r="D104" s="11">
        <f>COUNTIF('Jurnal Internasional'!$K$2:$K$26,B104)</f>
        <v>0</v>
      </c>
      <c r="E104" s="11">
        <f>COUNTIF('Jurnal Internasional'!$L$2:$L$26,B104)</f>
        <v>0</v>
      </c>
      <c r="F104" s="11">
        <f>COUNTIF('Jurnal Internasional'!$M$2:$M$26,B104)</f>
        <v>0</v>
      </c>
      <c r="G104" s="11">
        <f>COUNTIF('Jurnal Internasional'!$N$2:$N$26,B104)</f>
        <v>0</v>
      </c>
      <c r="H104" s="11">
        <f>COUNTIF('Seminar Internasional'!$K$2:$K$24,B104)</f>
        <v>0</v>
      </c>
      <c r="I104" s="11">
        <f>COUNTIF('Seminar Internasional'!$L$2:$L$24,B104)</f>
        <v>0</v>
      </c>
      <c r="J104" s="11">
        <f>COUNTIF('Seminar Internasional'!$M$2:$M$24,B104)</f>
        <v>0</v>
      </c>
      <c r="K104" s="11">
        <f>COUNTIF('Seminar Internasional'!$N$2:$N$24,B104)</f>
        <v>0</v>
      </c>
      <c r="L104" s="11">
        <f>COUNTIF('Seminar Internasional'!$O$2:$O$24,B104)</f>
        <v>0</v>
      </c>
    </row>
    <row r="105" ht="15.75" customHeight="1">
      <c r="A105" s="14">
        <f t="shared" si="1"/>
        <v>102</v>
      </c>
      <c r="B105" s="16" t="s">
        <v>236</v>
      </c>
      <c r="C105" s="11">
        <f>COUNTIF('Jurnal Internasional'!$J$2:$J$26,B105)</f>
        <v>0</v>
      </c>
      <c r="D105" s="11">
        <f>COUNTIF('Jurnal Internasional'!$K$2:$K$26,B105)</f>
        <v>0</v>
      </c>
      <c r="E105" s="11">
        <f>COUNTIF('Jurnal Internasional'!$L$2:$L$26,B105)</f>
        <v>0</v>
      </c>
      <c r="F105" s="11">
        <f>COUNTIF('Jurnal Internasional'!$M$2:$M$26,B105)</f>
        <v>0</v>
      </c>
      <c r="G105" s="11">
        <f>COUNTIF('Jurnal Internasional'!$N$2:$N$26,B105)</f>
        <v>0</v>
      </c>
      <c r="H105" s="11">
        <f>COUNTIF('Seminar Internasional'!$K$2:$K$24,B105)</f>
        <v>0</v>
      </c>
      <c r="I105" s="11">
        <f>COUNTIF('Seminar Internasional'!$L$2:$L$24,B105)</f>
        <v>1</v>
      </c>
      <c r="J105" s="11">
        <f>COUNTIF('Seminar Internasional'!$M$2:$M$24,B105)</f>
        <v>0</v>
      </c>
      <c r="K105" s="11">
        <f>COUNTIF('Seminar Internasional'!$N$2:$N$24,B105)</f>
        <v>0</v>
      </c>
      <c r="L105" s="11">
        <f>COUNTIF('Seminar Internasional'!$O$2:$O$24,B105)</f>
        <v>0</v>
      </c>
    </row>
    <row r="106" ht="15.75" customHeight="1">
      <c r="A106" s="14">
        <f t="shared" si="1"/>
        <v>103</v>
      </c>
      <c r="B106" s="16" t="s">
        <v>519</v>
      </c>
      <c r="C106" s="11">
        <f>COUNTIF('Jurnal Internasional'!$J$2:$J$26,B106)</f>
        <v>0</v>
      </c>
      <c r="D106" s="11">
        <f>COUNTIF('Jurnal Internasional'!$K$2:$K$26,B106)</f>
        <v>0</v>
      </c>
      <c r="E106" s="11">
        <f>COUNTIF('Jurnal Internasional'!$L$2:$L$26,B106)</f>
        <v>0</v>
      </c>
      <c r="F106" s="11">
        <f>COUNTIF('Jurnal Internasional'!$M$2:$M$26,B106)</f>
        <v>0</v>
      </c>
      <c r="G106" s="11">
        <f>COUNTIF('Jurnal Internasional'!$N$2:$N$26,B106)</f>
        <v>0</v>
      </c>
      <c r="H106" s="11">
        <f>COUNTIF('Seminar Internasional'!$K$2:$K$24,B106)</f>
        <v>0</v>
      </c>
      <c r="I106" s="11">
        <f>COUNTIF('Seminar Internasional'!$L$2:$L$24,B106)</f>
        <v>0</v>
      </c>
      <c r="J106" s="11">
        <f>COUNTIF('Seminar Internasional'!$M$2:$M$24,B106)</f>
        <v>0</v>
      </c>
      <c r="K106" s="11">
        <f>COUNTIF('Seminar Internasional'!$N$2:$N$24,B106)</f>
        <v>0</v>
      </c>
      <c r="L106" s="11">
        <f>COUNTIF('Seminar Internasional'!$O$2:$O$24,B106)</f>
        <v>0</v>
      </c>
    </row>
    <row r="107" ht="15.75" customHeight="1">
      <c r="A107" s="14">
        <f t="shared" si="1"/>
        <v>104</v>
      </c>
      <c r="B107" s="16" t="s">
        <v>520</v>
      </c>
      <c r="C107" s="11">
        <f>COUNTIF('Jurnal Internasional'!$J$2:$J$26,B107)</f>
        <v>0</v>
      </c>
      <c r="D107" s="11">
        <f>COUNTIF('Jurnal Internasional'!$K$2:$K$26,B107)</f>
        <v>0</v>
      </c>
      <c r="E107" s="11">
        <f>COUNTIF('Jurnal Internasional'!$L$2:$L$26,B107)</f>
        <v>0</v>
      </c>
      <c r="F107" s="11">
        <f>COUNTIF('Jurnal Internasional'!$M$2:$M$26,B107)</f>
        <v>0</v>
      </c>
      <c r="G107" s="11">
        <f>COUNTIF('Jurnal Internasional'!$N$2:$N$26,B107)</f>
        <v>0</v>
      </c>
      <c r="H107" s="11">
        <f>COUNTIF('Seminar Internasional'!$K$2:$K$24,B107)</f>
        <v>0</v>
      </c>
      <c r="I107" s="11">
        <f>COUNTIF('Seminar Internasional'!$L$2:$L$24,B107)</f>
        <v>0</v>
      </c>
      <c r="J107" s="11">
        <f>COUNTIF('Seminar Internasional'!$M$2:$M$24,B107)</f>
        <v>0</v>
      </c>
      <c r="K107" s="11">
        <f>COUNTIF('Seminar Internasional'!$N$2:$N$24,B107)</f>
        <v>0</v>
      </c>
      <c r="L107" s="11">
        <f>COUNTIF('Seminar Internasional'!$O$2:$O$24,B107)</f>
        <v>0</v>
      </c>
    </row>
    <row r="108" ht="15.75" customHeight="1">
      <c r="A108" s="14">
        <f t="shared" si="1"/>
        <v>105</v>
      </c>
      <c r="B108" s="16" t="s">
        <v>521</v>
      </c>
      <c r="C108" s="11">
        <f>COUNTIF('Jurnal Internasional'!$J$2:$J$26,B108)</f>
        <v>0</v>
      </c>
      <c r="D108" s="11">
        <f>COUNTIF('Jurnal Internasional'!$K$2:$K$26,B108)</f>
        <v>0</v>
      </c>
      <c r="E108" s="11">
        <f>COUNTIF('Jurnal Internasional'!$L$2:$L$26,B108)</f>
        <v>0</v>
      </c>
      <c r="F108" s="11">
        <f>COUNTIF('Jurnal Internasional'!$M$2:$M$26,B108)</f>
        <v>0</v>
      </c>
      <c r="G108" s="11">
        <f>COUNTIF('Jurnal Internasional'!$N$2:$N$26,B108)</f>
        <v>0</v>
      </c>
      <c r="H108" s="11">
        <f>COUNTIF('Seminar Internasional'!$K$2:$K$24,B108)</f>
        <v>0</v>
      </c>
      <c r="I108" s="11">
        <f>COUNTIF('Seminar Internasional'!$L$2:$L$24,B108)</f>
        <v>0</v>
      </c>
      <c r="J108" s="11">
        <f>COUNTIF('Seminar Internasional'!$M$2:$M$24,B108)</f>
        <v>0</v>
      </c>
      <c r="K108" s="11">
        <f>COUNTIF('Seminar Internasional'!$N$2:$N$24,B108)</f>
        <v>0</v>
      </c>
      <c r="L108" s="11">
        <f>COUNTIF('Seminar Internasional'!$O$2:$O$24,B108)</f>
        <v>0</v>
      </c>
    </row>
    <row r="109" ht="15.75" customHeight="1">
      <c r="A109" s="14">
        <f t="shared" si="1"/>
        <v>106</v>
      </c>
      <c r="B109" s="16" t="s">
        <v>78</v>
      </c>
      <c r="C109" s="11">
        <f>COUNTIF('Jurnal Internasional'!$J$2:$J$26,B109)</f>
        <v>0</v>
      </c>
      <c r="D109" s="11">
        <f>COUNTIF('Jurnal Internasional'!$K$2:$K$26,B109)</f>
        <v>0</v>
      </c>
      <c r="E109" s="11">
        <f>COUNTIF('Jurnal Internasional'!$L$2:$L$26,B109)</f>
        <v>0</v>
      </c>
      <c r="F109" s="11">
        <f>COUNTIF('Jurnal Internasional'!$M$2:$M$26,B109)</f>
        <v>0</v>
      </c>
      <c r="G109" s="11">
        <f>COUNTIF('Jurnal Internasional'!$N$2:$N$26,B109)</f>
        <v>1</v>
      </c>
      <c r="H109" s="11">
        <f>COUNTIF('Seminar Internasional'!$K$2:$K$24,B109)</f>
        <v>0</v>
      </c>
      <c r="I109" s="11">
        <f>COUNTIF('Seminar Internasional'!$L$2:$L$24,B109)</f>
        <v>0</v>
      </c>
      <c r="J109" s="11">
        <f>COUNTIF('Seminar Internasional'!$M$2:$M$24,B109)</f>
        <v>0</v>
      </c>
      <c r="K109" s="11">
        <f>COUNTIF('Seminar Internasional'!$N$2:$N$24,B109)</f>
        <v>0</v>
      </c>
      <c r="L109" s="11">
        <f>COUNTIF('Seminar Internasional'!$O$2:$O$24,B109)</f>
        <v>0</v>
      </c>
    </row>
    <row r="110" ht="15.75" customHeight="1">
      <c r="A110" s="14">
        <f t="shared" si="1"/>
        <v>107</v>
      </c>
      <c r="B110" s="16" t="s">
        <v>429</v>
      </c>
      <c r="C110" s="11">
        <f>COUNTIF('Jurnal Internasional'!$J$2:$J$26,B110)</f>
        <v>0</v>
      </c>
      <c r="D110" s="11">
        <f>COUNTIF('Jurnal Internasional'!$K$2:$K$26,B110)</f>
        <v>0</v>
      </c>
      <c r="E110" s="11">
        <f>COUNTIF('Jurnal Internasional'!$L$2:$L$26,B110)</f>
        <v>0</v>
      </c>
      <c r="F110" s="11">
        <f>COUNTIF('Jurnal Internasional'!$M$2:$M$26,B110)</f>
        <v>0</v>
      </c>
      <c r="G110" s="11">
        <f>COUNTIF('Jurnal Internasional'!$N$2:$N$26,B110)</f>
        <v>0</v>
      </c>
      <c r="H110" s="11">
        <f>COUNTIF('Seminar Internasional'!$K$2:$K$24,B110)</f>
        <v>0</v>
      </c>
      <c r="I110" s="11">
        <f>COUNTIF('Seminar Internasional'!$L$2:$L$24,B110)</f>
        <v>0</v>
      </c>
      <c r="J110" s="11">
        <f>COUNTIF('Seminar Internasional'!$M$2:$M$24,B110)</f>
        <v>0</v>
      </c>
      <c r="K110" s="11">
        <f>COUNTIF('Seminar Internasional'!$N$2:$N$24,B110)</f>
        <v>0</v>
      </c>
      <c r="L110" s="11">
        <f>COUNTIF('Seminar Internasional'!$O$2:$O$24,B110)</f>
        <v>0</v>
      </c>
    </row>
    <row r="111" ht="15.75" customHeight="1">
      <c r="A111" s="14">
        <f t="shared" si="1"/>
        <v>108</v>
      </c>
      <c r="B111" s="16" t="s">
        <v>237</v>
      </c>
      <c r="C111" s="11">
        <f>COUNTIF('Jurnal Internasional'!$J$2:$J$26,B111)</f>
        <v>0</v>
      </c>
      <c r="D111" s="11">
        <f>COUNTIF('Jurnal Internasional'!$K$2:$K$26,B111)</f>
        <v>0</v>
      </c>
      <c r="E111" s="11">
        <f>COUNTIF('Jurnal Internasional'!$L$2:$L$26,B111)</f>
        <v>0</v>
      </c>
      <c r="F111" s="11">
        <f>COUNTIF('Jurnal Internasional'!$M$2:$M$26,B111)</f>
        <v>0</v>
      </c>
      <c r="G111" s="11">
        <f>COUNTIF('Jurnal Internasional'!$N$2:$N$26,B111)</f>
        <v>0</v>
      </c>
      <c r="H111" s="11">
        <f>COUNTIF('Seminar Internasional'!$K$2:$K$24,B111)</f>
        <v>0</v>
      </c>
      <c r="I111" s="11">
        <f>COUNTIF('Seminar Internasional'!$L$2:$L$24,B111)</f>
        <v>0</v>
      </c>
      <c r="J111" s="11">
        <f>COUNTIF('Seminar Internasional'!$M$2:$M$24,B111)</f>
        <v>1</v>
      </c>
      <c r="K111" s="11">
        <f>COUNTIF('Seminar Internasional'!$N$2:$N$24,B111)</f>
        <v>0</v>
      </c>
      <c r="L111" s="11">
        <f>COUNTIF('Seminar Internasional'!$O$2:$O$24,B111)</f>
        <v>0</v>
      </c>
    </row>
    <row r="112" ht="15.75" customHeight="1">
      <c r="A112" s="14">
        <f t="shared" si="1"/>
        <v>109</v>
      </c>
      <c r="B112" s="16" t="s">
        <v>368</v>
      </c>
      <c r="C112" s="11">
        <f>COUNTIF('Jurnal Internasional'!$J$2:$J$26,B112)</f>
        <v>0</v>
      </c>
      <c r="D112" s="11">
        <f>COUNTIF('Jurnal Internasional'!$K$2:$K$26,B112)</f>
        <v>0</v>
      </c>
      <c r="E112" s="11">
        <f>COUNTIF('Jurnal Internasional'!$L$2:$L$26,B112)</f>
        <v>0</v>
      </c>
      <c r="F112" s="11">
        <f>COUNTIF('Jurnal Internasional'!$M$2:$M$26,B112)</f>
        <v>0</v>
      </c>
      <c r="G112" s="11">
        <f>COUNTIF('Jurnal Internasional'!$N$2:$N$26,B112)</f>
        <v>0</v>
      </c>
      <c r="H112" s="11">
        <f>COUNTIF('Seminar Internasional'!$K$2:$K$24,B112)</f>
        <v>0</v>
      </c>
      <c r="I112" s="11">
        <f>COUNTIF('Seminar Internasional'!$L$2:$L$24,B112)</f>
        <v>0</v>
      </c>
      <c r="J112" s="11">
        <f>COUNTIF('Seminar Internasional'!$M$2:$M$24,B112)</f>
        <v>0</v>
      </c>
      <c r="K112" s="11">
        <f>COUNTIF('Seminar Internasional'!$N$2:$N$24,B112)</f>
        <v>0</v>
      </c>
      <c r="L112" s="11">
        <f>COUNTIF('Seminar Internasional'!$O$2:$O$24,B112)</f>
        <v>0</v>
      </c>
    </row>
    <row r="113" ht="15.75" customHeight="1">
      <c r="A113" s="14">
        <f t="shared" si="1"/>
        <v>110</v>
      </c>
      <c r="B113" s="16" t="s">
        <v>522</v>
      </c>
      <c r="C113" s="11">
        <f>COUNTIF('Jurnal Internasional'!$J$2:$J$26,B113)</f>
        <v>0</v>
      </c>
      <c r="D113" s="11">
        <f>COUNTIF('Jurnal Internasional'!$K$2:$K$26,B113)</f>
        <v>0</v>
      </c>
      <c r="E113" s="11">
        <f>COUNTIF('Jurnal Internasional'!$L$2:$L$26,B113)</f>
        <v>0</v>
      </c>
      <c r="F113" s="11">
        <f>COUNTIF('Jurnal Internasional'!$M$2:$M$26,B113)</f>
        <v>0</v>
      </c>
      <c r="G113" s="11">
        <f>COUNTIF('Jurnal Internasional'!$N$2:$N$26,B113)</f>
        <v>0</v>
      </c>
      <c r="H113" s="11">
        <f>COUNTIF('Seminar Internasional'!$K$2:$K$24,B113)</f>
        <v>0</v>
      </c>
      <c r="I113" s="11">
        <f>COUNTIF('Seminar Internasional'!$L$2:$L$24,B113)</f>
        <v>0</v>
      </c>
      <c r="J113" s="11">
        <f>COUNTIF('Seminar Internasional'!$M$2:$M$24,B113)</f>
        <v>0</v>
      </c>
      <c r="K113" s="11">
        <f>COUNTIF('Seminar Internasional'!$N$2:$N$24,B113)</f>
        <v>0</v>
      </c>
      <c r="L113" s="11">
        <f>COUNTIF('Seminar Internasional'!$O$2:$O$24,B113)</f>
        <v>0</v>
      </c>
    </row>
    <row r="114" ht="15.75" customHeight="1">
      <c r="A114" s="14">
        <f t="shared" si="1"/>
        <v>111</v>
      </c>
      <c r="B114" s="16" t="s">
        <v>523</v>
      </c>
      <c r="C114" s="11">
        <f>COUNTIF('Jurnal Internasional'!$J$2:$J$26,B114)</f>
        <v>0</v>
      </c>
      <c r="D114" s="11">
        <f>COUNTIF('Jurnal Internasional'!$K$2:$K$26,B114)</f>
        <v>0</v>
      </c>
      <c r="E114" s="11">
        <f>COUNTIF('Jurnal Internasional'!$L$2:$L$26,B114)</f>
        <v>0</v>
      </c>
      <c r="F114" s="11">
        <f>COUNTIF('Jurnal Internasional'!$M$2:$M$26,B114)</f>
        <v>0</v>
      </c>
      <c r="G114" s="11">
        <f>COUNTIF('Jurnal Internasional'!$N$2:$N$26,B114)</f>
        <v>0</v>
      </c>
      <c r="H114" s="11">
        <f>COUNTIF('Seminar Internasional'!$K$2:$K$24,B114)</f>
        <v>0</v>
      </c>
      <c r="I114" s="11">
        <f>COUNTIF('Seminar Internasional'!$L$2:$L$24,B114)</f>
        <v>0</v>
      </c>
      <c r="J114" s="11">
        <f>COUNTIF('Seminar Internasional'!$M$2:$M$24,B114)</f>
        <v>0</v>
      </c>
      <c r="K114" s="11">
        <f>COUNTIF('Seminar Internasional'!$N$2:$N$24,B114)</f>
        <v>0</v>
      </c>
      <c r="L114" s="11">
        <f>COUNTIF('Seminar Internasional'!$O$2:$O$24,B114)</f>
        <v>0</v>
      </c>
    </row>
    <row r="115" ht="15.75" customHeight="1">
      <c r="A115" s="14">
        <f t="shared" si="1"/>
        <v>112</v>
      </c>
      <c r="B115" s="16" t="s">
        <v>524</v>
      </c>
      <c r="C115" s="11">
        <f>COUNTIF('Jurnal Internasional'!$J$2:$J$26,B115)</f>
        <v>0</v>
      </c>
      <c r="D115" s="11">
        <f>COUNTIF('Jurnal Internasional'!$K$2:$K$26,B115)</f>
        <v>0</v>
      </c>
      <c r="E115" s="11">
        <f>COUNTIF('Jurnal Internasional'!$L$2:$L$26,B115)</f>
        <v>0</v>
      </c>
      <c r="F115" s="11">
        <f>COUNTIF('Jurnal Internasional'!$M$2:$M$26,B115)</f>
        <v>0</v>
      </c>
      <c r="G115" s="11">
        <f>COUNTIF('Jurnal Internasional'!$N$2:$N$26,B115)</f>
        <v>0</v>
      </c>
      <c r="H115" s="11">
        <f>COUNTIF('Seminar Internasional'!$K$2:$K$24,B115)</f>
        <v>0</v>
      </c>
      <c r="I115" s="11">
        <f>COUNTIF('Seminar Internasional'!$L$2:$L$24,B115)</f>
        <v>0</v>
      </c>
      <c r="J115" s="11">
        <f>COUNTIF('Seminar Internasional'!$M$2:$M$24,B115)</f>
        <v>0</v>
      </c>
      <c r="K115" s="11">
        <f>COUNTIF('Seminar Internasional'!$N$2:$N$24,B115)</f>
        <v>0</v>
      </c>
      <c r="L115" s="11">
        <f>COUNTIF('Seminar Internasional'!$O$2:$O$24,B115)</f>
        <v>0</v>
      </c>
    </row>
    <row r="116" ht="15.75" customHeight="1">
      <c r="A116" s="14">
        <f t="shared" si="1"/>
        <v>113</v>
      </c>
      <c r="B116" s="23" t="s">
        <v>525</v>
      </c>
      <c r="C116" s="11">
        <f>COUNTIF('Jurnal Internasional'!$J$2:$J$26,B116)</f>
        <v>0</v>
      </c>
      <c r="D116" s="11">
        <f>COUNTIF('Jurnal Internasional'!$K$2:$K$26,B116)</f>
        <v>0</v>
      </c>
      <c r="E116" s="11">
        <f>COUNTIF('Jurnal Internasional'!$L$2:$L$26,B116)</f>
        <v>0</v>
      </c>
      <c r="F116" s="11">
        <f>COUNTIF('Jurnal Internasional'!$M$2:$M$26,B116)</f>
        <v>0</v>
      </c>
      <c r="G116" s="11">
        <f>COUNTIF('Jurnal Internasional'!$N$2:$N$26,B116)</f>
        <v>0</v>
      </c>
      <c r="H116" s="11">
        <f>COUNTIF('Seminar Internasional'!$K$2:$K$24,B116)</f>
        <v>0</v>
      </c>
      <c r="I116" s="11">
        <f>COUNTIF('Seminar Internasional'!$L$2:$L$24,B116)</f>
        <v>0</v>
      </c>
      <c r="J116" s="11">
        <f>COUNTIF('Seminar Internasional'!$M$2:$M$24,B116)</f>
        <v>0</v>
      </c>
      <c r="K116" s="11">
        <f>COUNTIF('Seminar Internasional'!$N$2:$N$24,B116)</f>
        <v>0</v>
      </c>
      <c r="L116" s="11">
        <f>COUNTIF('Seminar Internasional'!$O$2:$O$24,B116)</f>
        <v>0</v>
      </c>
    </row>
    <row r="117" ht="15.75" customHeight="1">
      <c r="A117" s="14">
        <f t="shared" si="1"/>
        <v>114</v>
      </c>
      <c r="B117" s="16" t="s">
        <v>152</v>
      </c>
      <c r="C117" s="11">
        <f>COUNTIF('Jurnal Internasional'!$J$2:$J$26,B117)</f>
        <v>0</v>
      </c>
      <c r="D117" s="11">
        <f>COUNTIF('Jurnal Internasional'!$K$2:$K$26,B117)</f>
        <v>0</v>
      </c>
      <c r="E117" s="11">
        <f>COUNTIF('Jurnal Internasional'!$L$2:$L$26,B117)</f>
        <v>0</v>
      </c>
      <c r="F117" s="11">
        <f>COUNTIF('Jurnal Internasional'!$M$2:$M$26,B117)</f>
        <v>0</v>
      </c>
      <c r="G117" s="11">
        <f>COUNTIF('Jurnal Internasional'!$N$2:$N$26,B117)</f>
        <v>0</v>
      </c>
      <c r="H117" s="11">
        <f>COUNTIF('Seminar Internasional'!$K$2:$K$24,B117)</f>
        <v>0</v>
      </c>
      <c r="I117" s="11">
        <f>COUNTIF('Seminar Internasional'!$L$2:$L$24,B117)</f>
        <v>0</v>
      </c>
      <c r="J117" s="11">
        <f>COUNTIF('Seminar Internasional'!$M$2:$M$24,B117)</f>
        <v>0</v>
      </c>
      <c r="K117" s="11">
        <f>COUNTIF('Seminar Internasional'!$N$2:$N$24,B117)</f>
        <v>0</v>
      </c>
      <c r="L117" s="11">
        <f>COUNTIF('Seminar Internasional'!$O$2:$O$24,B117)</f>
        <v>1</v>
      </c>
    </row>
    <row r="118" ht="15.75" customHeight="1">
      <c r="A118" s="14">
        <f t="shared" si="1"/>
        <v>115</v>
      </c>
      <c r="B118" s="16" t="s">
        <v>484</v>
      </c>
      <c r="C118" s="11">
        <f>COUNTIF('Jurnal Internasional'!$J$2:$J$26,B118)</f>
        <v>0</v>
      </c>
      <c r="D118" s="11">
        <f>COUNTIF('Jurnal Internasional'!$K$2:$K$26,B118)</f>
        <v>0</v>
      </c>
      <c r="E118" s="11">
        <f>COUNTIF('Jurnal Internasional'!$L$2:$L$26,B118)</f>
        <v>0</v>
      </c>
      <c r="F118" s="11">
        <f>COUNTIF('Jurnal Internasional'!$M$2:$M$26,B118)</f>
        <v>0</v>
      </c>
      <c r="G118" s="11">
        <f>COUNTIF('Jurnal Internasional'!$N$2:$N$26,B118)</f>
        <v>0</v>
      </c>
      <c r="H118" s="11">
        <f>COUNTIF('Seminar Internasional'!$K$2:$K$24,B118)</f>
        <v>0</v>
      </c>
      <c r="I118" s="11">
        <f>COUNTIF('Seminar Internasional'!$L$2:$L$24,B118)</f>
        <v>0</v>
      </c>
      <c r="J118" s="11">
        <f>COUNTIF('Seminar Internasional'!$M$2:$M$24,B118)</f>
        <v>0</v>
      </c>
      <c r="K118" s="11">
        <f>COUNTIF('Seminar Internasional'!$N$2:$N$24,B118)</f>
        <v>0</v>
      </c>
      <c r="L118" s="11">
        <f>COUNTIF('Seminar Internasional'!$O$2:$O$24,B118)</f>
        <v>0</v>
      </c>
    </row>
    <row r="119" ht="15.75" customHeight="1">
      <c r="A119" s="14">
        <f t="shared" si="1"/>
        <v>116</v>
      </c>
      <c r="B119" s="16" t="s">
        <v>526</v>
      </c>
      <c r="C119" s="11">
        <f>COUNTIF('Jurnal Internasional'!$J$2:$J$26,B119)</f>
        <v>0</v>
      </c>
      <c r="D119" s="11">
        <f>COUNTIF('Jurnal Internasional'!$K$2:$K$26,B119)</f>
        <v>0</v>
      </c>
      <c r="E119" s="11">
        <f>COUNTIF('Jurnal Internasional'!$L$2:$L$26,B119)</f>
        <v>0</v>
      </c>
      <c r="F119" s="11">
        <f>COUNTIF('Jurnal Internasional'!$M$2:$M$26,B119)</f>
        <v>0</v>
      </c>
      <c r="G119" s="11">
        <f>COUNTIF('Jurnal Internasional'!$N$2:$N$26,B119)</f>
        <v>0</v>
      </c>
      <c r="H119" s="11">
        <f>COUNTIF('Seminar Internasional'!$K$2:$K$24,B119)</f>
        <v>0</v>
      </c>
      <c r="I119" s="11">
        <f>COUNTIF('Seminar Internasional'!$L$2:$L$24,B119)</f>
        <v>0</v>
      </c>
      <c r="J119" s="11">
        <f>COUNTIF('Seminar Internasional'!$M$2:$M$24,B119)</f>
        <v>0</v>
      </c>
      <c r="K119" s="11">
        <f>COUNTIF('Seminar Internasional'!$N$2:$N$24,B119)</f>
        <v>0</v>
      </c>
      <c r="L119" s="11">
        <f>COUNTIF('Seminar Internasional'!$O$2:$O$24,B119)</f>
        <v>0</v>
      </c>
    </row>
    <row r="120" ht="15.75" customHeight="1">
      <c r="A120" s="14">
        <f t="shared" si="1"/>
        <v>117</v>
      </c>
      <c r="B120" s="16" t="s">
        <v>485</v>
      </c>
      <c r="C120" s="11">
        <f>COUNTIF('Jurnal Internasional'!$J$2:$J$26,B120)</f>
        <v>0</v>
      </c>
      <c r="D120" s="11">
        <f>COUNTIF('Jurnal Internasional'!$K$2:$K$26,B120)</f>
        <v>0</v>
      </c>
      <c r="E120" s="11">
        <f>COUNTIF('Jurnal Internasional'!$L$2:$L$26,B120)</f>
        <v>0</v>
      </c>
      <c r="F120" s="11">
        <f>COUNTIF('Jurnal Internasional'!$M$2:$M$26,B120)</f>
        <v>0</v>
      </c>
      <c r="G120" s="11">
        <f>COUNTIF('Jurnal Internasional'!$N$2:$N$26,B120)</f>
        <v>0</v>
      </c>
      <c r="H120" s="11">
        <f>COUNTIF('Seminar Internasional'!$K$2:$K$24,B120)</f>
        <v>0</v>
      </c>
      <c r="I120" s="11">
        <f>COUNTIF('Seminar Internasional'!$L$2:$L$24,B120)</f>
        <v>0</v>
      </c>
      <c r="J120" s="11">
        <f>COUNTIF('Seminar Internasional'!$M$2:$M$24,B120)</f>
        <v>0</v>
      </c>
      <c r="K120" s="11">
        <f>COUNTIF('Seminar Internasional'!$N$2:$N$24,B120)</f>
        <v>0</v>
      </c>
      <c r="L120" s="11">
        <f>COUNTIF('Seminar Internasional'!$O$2:$O$24,B120)</f>
        <v>0</v>
      </c>
    </row>
    <row r="121" ht="15.75" customHeight="1">
      <c r="A121" s="14">
        <f t="shared" si="1"/>
        <v>118</v>
      </c>
      <c r="B121" s="16" t="s">
        <v>469</v>
      </c>
      <c r="C121" s="11">
        <f>COUNTIF('Jurnal Internasional'!$J$2:$J$26,B121)</f>
        <v>0</v>
      </c>
      <c r="D121" s="11">
        <f>COUNTIF('Jurnal Internasional'!$K$2:$K$26,B121)</f>
        <v>0</v>
      </c>
      <c r="E121" s="11">
        <f>COUNTIF('Jurnal Internasional'!$L$2:$L$26,B121)</f>
        <v>0</v>
      </c>
      <c r="F121" s="11">
        <f>COUNTIF('Jurnal Internasional'!$M$2:$M$26,B121)</f>
        <v>0</v>
      </c>
      <c r="G121" s="11">
        <f>COUNTIF('Jurnal Internasional'!$N$2:$N$26,B121)</f>
        <v>0</v>
      </c>
      <c r="H121" s="11">
        <f>COUNTIF('Seminar Internasional'!$K$2:$K$24,B121)</f>
        <v>0</v>
      </c>
      <c r="I121" s="11">
        <f>COUNTIF('Seminar Internasional'!$L$2:$L$24,B121)</f>
        <v>0</v>
      </c>
      <c r="J121" s="11">
        <f>COUNTIF('Seminar Internasional'!$M$2:$M$24,B121)</f>
        <v>0</v>
      </c>
      <c r="K121" s="11">
        <f>COUNTIF('Seminar Internasional'!$N$2:$N$24,B121)</f>
        <v>0</v>
      </c>
      <c r="L121" s="11">
        <f>COUNTIF('Seminar Internasional'!$O$2:$O$24,B121)</f>
        <v>0</v>
      </c>
    </row>
    <row r="122" ht="15.75" customHeight="1">
      <c r="A122" s="14">
        <f t="shared" si="1"/>
        <v>119</v>
      </c>
      <c r="B122" s="16" t="s">
        <v>527</v>
      </c>
      <c r="C122" s="11">
        <f>COUNTIF('Jurnal Internasional'!$J$2:$J$26,B122)</f>
        <v>0</v>
      </c>
      <c r="D122" s="11">
        <f>COUNTIF('Jurnal Internasional'!$K$2:$K$26,B122)</f>
        <v>0</v>
      </c>
      <c r="E122" s="11">
        <f>COUNTIF('Jurnal Internasional'!$L$2:$L$26,B122)</f>
        <v>0</v>
      </c>
      <c r="F122" s="11">
        <f>COUNTIF('Jurnal Internasional'!$M$2:$M$26,B122)</f>
        <v>0</v>
      </c>
      <c r="G122" s="11">
        <f>COUNTIF('Jurnal Internasional'!$N$2:$N$26,B122)</f>
        <v>0</v>
      </c>
      <c r="H122" s="11">
        <f>COUNTIF('Seminar Internasional'!$K$2:$K$24,B122)</f>
        <v>0</v>
      </c>
      <c r="I122" s="11">
        <f>COUNTIF('Seminar Internasional'!$L$2:$L$24,B122)</f>
        <v>0</v>
      </c>
      <c r="J122" s="11">
        <f>COUNTIF('Seminar Internasional'!$M$2:$M$24,B122)</f>
        <v>0</v>
      </c>
      <c r="K122" s="11">
        <f>COUNTIF('Seminar Internasional'!$N$2:$N$24,B122)</f>
        <v>0</v>
      </c>
      <c r="L122" s="11">
        <f>COUNTIF('Seminar Internasional'!$O$2:$O$24,B122)</f>
        <v>0</v>
      </c>
    </row>
    <row r="123" ht="15.75" customHeight="1">
      <c r="A123" s="14">
        <f t="shared" si="1"/>
        <v>120</v>
      </c>
      <c r="B123" s="16" t="s">
        <v>263</v>
      </c>
      <c r="C123" s="11">
        <f>COUNTIF('Jurnal Internasional'!$J$2:$J$26,B123)</f>
        <v>0</v>
      </c>
      <c r="D123" s="11">
        <f>COUNTIF('Jurnal Internasional'!$K$2:$K$26,B123)</f>
        <v>0</v>
      </c>
      <c r="E123" s="11">
        <f>COUNTIF('Jurnal Internasional'!$L$2:$L$26,B123)</f>
        <v>0</v>
      </c>
      <c r="F123" s="11">
        <f>COUNTIF('Jurnal Internasional'!$M$2:$M$26,B123)</f>
        <v>0</v>
      </c>
      <c r="G123" s="11">
        <f>COUNTIF('Jurnal Internasional'!$N$2:$N$26,B123)</f>
        <v>0</v>
      </c>
      <c r="H123" s="11">
        <f>COUNTIF('Seminar Internasional'!$K$2:$K$24,B123)</f>
        <v>0</v>
      </c>
      <c r="I123" s="11">
        <f>COUNTIF('Seminar Internasional'!$L$2:$L$24,B123)</f>
        <v>0</v>
      </c>
      <c r="J123" s="11">
        <f>COUNTIF('Seminar Internasional'!$M$2:$M$24,B123)</f>
        <v>0</v>
      </c>
      <c r="K123" s="11">
        <f>COUNTIF('Seminar Internasional'!$N$2:$N$24,B123)</f>
        <v>0</v>
      </c>
      <c r="L123" s="11">
        <f>COUNTIF('Seminar Internasional'!$O$2:$O$24,B123)</f>
        <v>0</v>
      </c>
    </row>
    <row r="124" ht="15.75" customHeight="1">
      <c r="A124" s="14">
        <f t="shared" si="1"/>
        <v>121</v>
      </c>
      <c r="B124" s="23" t="s">
        <v>528</v>
      </c>
      <c r="C124" s="11">
        <f>COUNTIF('Jurnal Internasional'!$J$2:$J$26,B124)</f>
        <v>0</v>
      </c>
      <c r="D124" s="11">
        <f>COUNTIF('Jurnal Internasional'!$K$2:$K$26,B124)</f>
        <v>0</v>
      </c>
      <c r="E124" s="11">
        <f>COUNTIF('Jurnal Internasional'!$L$2:$L$26,B124)</f>
        <v>0</v>
      </c>
      <c r="F124" s="11">
        <f>COUNTIF('Jurnal Internasional'!$M$2:$M$26,B124)</f>
        <v>0</v>
      </c>
      <c r="G124" s="11">
        <f>COUNTIF('Jurnal Internasional'!$N$2:$N$26,B124)</f>
        <v>0</v>
      </c>
      <c r="H124" s="11">
        <f>COUNTIF('Seminar Internasional'!$K$2:$K$24,B124)</f>
        <v>0</v>
      </c>
      <c r="I124" s="11">
        <f>COUNTIF('Seminar Internasional'!$L$2:$L$24,B124)</f>
        <v>0</v>
      </c>
      <c r="J124" s="11">
        <f>COUNTIF('Seminar Internasional'!$M$2:$M$24,B124)</f>
        <v>0</v>
      </c>
      <c r="K124" s="11">
        <f>COUNTIF('Seminar Internasional'!$N$2:$N$24,B124)</f>
        <v>0</v>
      </c>
      <c r="L124" s="11">
        <f>COUNTIF('Seminar Internasional'!$O$2:$O$24,B124)</f>
        <v>0</v>
      </c>
    </row>
    <row r="125" ht="15.75" customHeight="1">
      <c r="A125" s="14">
        <f t="shared" si="1"/>
        <v>122</v>
      </c>
      <c r="B125" s="16" t="s">
        <v>83</v>
      </c>
      <c r="C125" s="11">
        <f>COUNTIF('Jurnal Internasional'!$J$2:$J$26,B125)</f>
        <v>0</v>
      </c>
      <c r="D125" s="11">
        <f>COUNTIF('Jurnal Internasional'!$K$2:$K$26,B125)</f>
        <v>0</v>
      </c>
      <c r="E125" s="11">
        <f>COUNTIF('Jurnal Internasional'!$L$2:$L$26,B125)</f>
        <v>0</v>
      </c>
      <c r="F125" s="11">
        <f>COUNTIF('Jurnal Internasional'!$M$2:$M$26,B125)</f>
        <v>0</v>
      </c>
      <c r="G125" s="11">
        <f>COUNTIF('Jurnal Internasional'!$N$2:$N$26,B125)</f>
        <v>0</v>
      </c>
      <c r="H125" s="11">
        <f>COUNTIF('Seminar Internasional'!$K$2:$K$24,B125)</f>
        <v>0</v>
      </c>
      <c r="I125" s="11">
        <f>COUNTIF('Seminar Internasional'!$L$2:$L$24,B125)</f>
        <v>0</v>
      </c>
      <c r="J125" s="11">
        <f>COUNTIF('Seminar Internasional'!$M$2:$M$24,B125)</f>
        <v>1</v>
      </c>
      <c r="K125" s="11">
        <f>COUNTIF('Seminar Internasional'!$N$2:$N$24,B125)</f>
        <v>0</v>
      </c>
      <c r="L125" s="11">
        <f>COUNTIF('Seminar Internasional'!$O$2:$O$24,B125)</f>
        <v>0</v>
      </c>
    </row>
    <row r="126" ht="15.75" customHeight="1">
      <c r="A126" s="14">
        <f t="shared" si="1"/>
        <v>123</v>
      </c>
      <c r="B126" s="16" t="s">
        <v>41</v>
      </c>
      <c r="C126" s="11">
        <f>COUNTIF('Jurnal Internasional'!$J$2:$J$26,B126)</f>
        <v>1</v>
      </c>
      <c r="D126" s="11">
        <f>COUNTIF('Jurnal Internasional'!$K$2:$K$26,B126)</f>
        <v>0</v>
      </c>
      <c r="E126" s="11">
        <f>COUNTIF('Jurnal Internasional'!$L$2:$L$26,B126)</f>
        <v>0</v>
      </c>
      <c r="F126" s="11">
        <f>COUNTIF('Jurnal Internasional'!$M$2:$M$26,B126)</f>
        <v>0</v>
      </c>
      <c r="G126" s="11">
        <f>COUNTIF('Jurnal Internasional'!$N$2:$N$26,B126)</f>
        <v>0</v>
      </c>
      <c r="H126" s="11">
        <f>COUNTIF('Seminar Internasional'!$K$2:$K$24,B126)</f>
        <v>0</v>
      </c>
      <c r="I126" s="11">
        <f>COUNTIF('Seminar Internasional'!$L$2:$L$24,B126)</f>
        <v>0</v>
      </c>
      <c r="J126" s="11">
        <f>COUNTIF('Seminar Internasional'!$M$2:$M$24,B126)</f>
        <v>0</v>
      </c>
      <c r="K126" s="11">
        <f>COUNTIF('Seminar Internasional'!$N$2:$N$24,B126)</f>
        <v>0</v>
      </c>
      <c r="L126" s="11">
        <f>COUNTIF('Seminar Internasional'!$O$2:$O$24,B126)</f>
        <v>0</v>
      </c>
    </row>
    <row r="127" ht="15.75" customHeight="1">
      <c r="A127" s="14">
        <f t="shared" si="1"/>
        <v>124</v>
      </c>
      <c r="B127" s="16" t="s">
        <v>529</v>
      </c>
      <c r="C127" s="11">
        <f>COUNTIF('Jurnal Internasional'!$J$2:$J$26,B127)</f>
        <v>0</v>
      </c>
      <c r="D127" s="11">
        <f>COUNTIF('Jurnal Internasional'!$K$2:$K$26,B127)</f>
        <v>0</v>
      </c>
      <c r="E127" s="11">
        <f>COUNTIF('Jurnal Internasional'!$L$2:$L$26,B127)</f>
        <v>0</v>
      </c>
      <c r="F127" s="11">
        <f>COUNTIF('Jurnal Internasional'!$M$2:$M$26,B127)</f>
        <v>0</v>
      </c>
      <c r="G127" s="11">
        <f>COUNTIF('Jurnal Internasional'!$N$2:$N$26,B127)</f>
        <v>0</v>
      </c>
      <c r="H127" s="11">
        <f>COUNTIF('Seminar Internasional'!$K$2:$K$24,B127)</f>
        <v>0</v>
      </c>
      <c r="I127" s="11">
        <f>COUNTIF('Seminar Internasional'!$L$2:$L$24,B127)</f>
        <v>0</v>
      </c>
      <c r="J127" s="11">
        <f>COUNTIF('Seminar Internasional'!$M$2:$M$24,B127)</f>
        <v>0</v>
      </c>
      <c r="K127" s="11">
        <f>COUNTIF('Seminar Internasional'!$N$2:$N$24,B127)</f>
        <v>0</v>
      </c>
      <c r="L127" s="11">
        <f>COUNTIF('Seminar Internasional'!$O$2:$O$24,B127)</f>
        <v>0</v>
      </c>
    </row>
    <row r="128" ht="15.75" customHeight="1">
      <c r="A128" s="14">
        <f t="shared" si="1"/>
        <v>125</v>
      </c>
      <c r="B128" s="16" t="s">
        <v>356</v>
      </c>
      <c r="C128" s="11">
        <f>COUNTIF('Jurnal Internasional'!$J$2:$J$26,B128)</f>
        <v>0</v>
      </c>
      <c r="D128" s="11">
        <f>COUNTIF('Jurnal Internasional'!$K$2:$K$26,B128)</f>
        <v>0</v>
      </c>
      <c r="E128" s="11">
        <f>COUNTIF('Jurnal Internasional'!$L$2:$L$26,B128)</f>
        <v>0</v>
      </c>
      <c r="F128" s="11">
        <f>COUNTIF('Jurnal Internasional'!$M$2:$M$26,B128)</f>
        <v>0</v>
      </c>
      <c r="G128" s="11">
        <f>COUNTIF('Jurnal Internasional'!$N$2:$N$26,B128)</f>
        <v>0</v>
      </c>
      <c r="H128" s="11">
        <f>COUNTIF('Seminar Internasional'!$K$2:$K$24,B128)</f>
        <v>0</v>
      </c>
      <c r="I128" s="11">
        <f>COUNTIF('Seminar Internasional'!$L$2:$L$24,B128)</f>
        <v>0</v>
      </c>
      <c r="J128" s="11">
        <f>COUNTIF('Seminar Internasional'!$M$2:$M$24,B128)</f>
        <v>0</v>
      </c>
      <c r="K128" s="11">
        <f>COUNTIF('Seminar Internasional'!$N$2:$N$24,B128)</f>
        <v>0</v>
      </c>
      <c r="L128" s="11">
        <f>COUNTIF('Seminar Internasional'!$O$2:$O$24,B128)</f>
        <v>0</v>
      </c>
    </row>
    <row r="129" ht="15.75" customHeight="1">
      <c r="A129" s="14">
        <f t="shared" si="1"/>
        <v>126</v>
      </c>
      <c r="B129" s="16" t="s">
        <v>407</v>
      </c>
      <c r="C129" s="11">
        <f>COUNTIF('Jurnal Internasional'!$J$2:$J$26,B129)</f>
        <v>0</v>
      </c>
      <c r="D129" s="11">
        <f>COUNTIF('Jurnal Internasional'!$K$2:$K$26,B129)</f>
        <v>0</v>
      </c>
      <c r="E129" s="11">
        <f>COUNTIF('Jurnal Internasional'!$L$2:$L$26,B129)</f>
        <v>0</v>
      </c>
      <c r="F129" s="11">
        <f>COUNTIF('Jurnal Internasional'!$M$2:$M$26,B129)</f>
        <v>0</v>
      </c>
      <c r="G129" s="11">
        <f>COUNTIF('Jurnal Internasional'!$N$2:$N$26,B129)</f>
        <v>0</v>
      </c>
      <c r="H129" s="11">
        <f>COUNTIF('Seminar Internasional'!$K$2:$K$24,B129)</f>
        <v>0</v>
      </c>
      <c r="I129" s="11">
        <f>COUNTIF('Seminar Internasional'!$L$2:$L$24,B129)</f>
        <v>0</v>
      </c>
      <c r="J129" s="11">
        <f>COUNTIF('Seminar Internasional'!$M$2:$M$24,B129)</f>
        <v>0</v>
      </c>
      <c r="K129" s="11">
        <f>COUNTIF('Seminar Internasional'!$N$2:$N$24,B129)</f>
        <v>0</v>
      </c>
      <c r="L129" s="11">
        <f>COUNTIF('Seminar Internasional'!$O$2:$O$24,B129)</f>
        <v>0</v>
      </c>
    </row>
    <row r="130" ht="15.75" customHeight="1">
      <c r="A130" s="14">
        <f t="shared" si="1"/>
        <v>127</v>
      </c>
      <c r="B130" s="16" t="s">
        <v>337</v>
      </c>
      <c r="C130" s="11">
        <f>COUNTIF('Jurnal Internasional'!$J$2:$J$26,B130)</f>
        <v>0</v>
      </c>
      <c r="D130" s="11">
        <f>COUNTIF('Jurnal Internasional'!$K$2:$K$26,B130)</f>
        <v>0</v>
      </c>
      <c r="E130" s="11">
        <f>COUNTIF('Jurnal Internasional'!$L$2:$L$26,B130)</f>
        <v>0</v>
      </c>
      <c r="F130" s="11">
        <f>COUNTIF('Jurnal Internasional'!$M$2:$M$26,B130)</f>
        <v>0</v>
      </c>
      <c r="G130" s="11">
        <f>COUNTIF('Jurnal Internasional'!$N$2:$N$26,B130)</f>
        <v>0</v>
      </c>
      <c r="H130" s="11">
        <f>COUNTIF('Seminar Internasional'!$K$2:$K$24,B130)</f>
        <v>0</v>
      </c>
      <c r="I130" s="11">
        <f>COUNTIF('Seminar Internasional'!$L$2:$L$24,B130)</f>
        <v>0</v>
      </c>
      <c r="J130" s="11">
        <f>COUNTIF('Seminar Internasional'!$M$2:$M$24,B130)</f>
        <v>0</v>
      </c>
      <c r="K130" s="11">
        <f>COUNTIF('Seminar Internasional'!$N$2:$N$24,B130)</f>
        <v>0</v>
      </c>
      <c r="L130" s="11">
        <f>COUNTIF('Seminar Internasional'!$O$2:$O$24,B130)</f>
        <v>0</v>
      </c>
    </row>
    <row r="131" ht="15.75" customHeight="1">
      <c r="A131" s="14">
        <f t="shared" si="1"/>
        <v>128</v>
      </c>
      <c r="B131" s="16" t="s">
        <v>465</v>
      </c>
      <c r="C131" s="11">
        <f>COUNTIF('Jurnal Internasional'!$J$2:$J$26,B131)</f>
        <v>0</v>
      </c>
      <c r="D131" s="11">
        <f>COUNTIF('Jurnal Internasional'!$K$2:$K$26,B131)</f>
        <v>0</v>
      </c>
      <c r="E131" s="11">
        <f>COUNTIF('Jurnal Internasional'!$L$2:$L$26,B131)</f>
        <v>0</v>
      </c>
      <c r="F131" s="11">
        <f>COUNTIF('Jurnal Internasional'!$M$2:$M$26,B131)</f>
        <v>0</v>
      </c>
      <c r="G131" s="11">
        <f>COUNTIF('Jurnal Internasional'!$N$2:$N$26,B131)</f>
        <v>0</v>
      </c>
      <c r="H131" s="11">
        <f>COUNTIF('Seminar Internasional'!$K$2:$K$24,B131)</f>
        <v>0</v>
      </c>
      <c r="I131" s="11">
        <f>COUNTIF('Seminar Internasional'!$L$2:$L$24,B131)</f>
        <v>0</v>
      </c>
      <c r="J131" s="11">
        <f>COUNTIF('Seminar Internasional'!$M$2:$M$24,B131)</f>
        <v>0</v>
      </c>
      <c r="K131" s="11">
        <f>COUNTIF('Seminar Internasional'!$N$2:$N$24,B131)</f>
        <v>0</v>
      </c>
      <c r="L131" s="11">
        <f>COUNTIF('Seminar Internasional'!$O$2:$O$24,B131)</f>
        <v>0</v>
      </c>
    </row>
    <row r="132" ht="15.75" customHeight="1">
      <c r="A132" s="14">
        <f t="shared" si="1"/>
        <v>129</v>
      </c>
      <c r="B132" s="16" t="s">
        <v>530</v>
      </c>
      <c r="C132" s="11">
        <f>COUNTIF('Jurnal Internasional'!$J$2:$J$26,B132)</f>
        <v>0</v>
      </c>
      <c r="D132" s="11">
        <f>COUNTIF('Jurnal Internasional'!$K$2:$K$26,B132)</f>
        <v>0</v>
      </c>
      <c r="E132" s="11">
        <f>COUNTIF('Jurnal Internasional'!$L$2:$L$26,B132)</f>
        <v>0</v>
      </c>
      <c r="F132" s="11">
        <f>COUNTIF('Jurnal Internasional'!$M$2:$M$26,B132)</f>
        <v>0</v>
      </c>
      <c r="G132" s="11">
        <f>COUNTIF('Jurnal Internasional'!$N$2:$N$26,B132)</f>
        <v>0</v>
      </c>
      <c r="H132" s="11">
        <f>COUNTIF('Seminar Internasional'!$K$2:$K$24,B132)</f>
        <v>0</v>
      </c>
      <c r="I132" s="11">
        <f>COUNTIF('Seminar Internasional'!$L$2:$L$24,B132)</f>
        <v>0</v>
      </c>
      <c r="J132" s="11">
        <f>COUNTIF('Seminar Internasional'!$M$2:$M$24,B132)</f>
        <v>0</v>
      </c>
      <c r="K132" s="11">
        <f>COUNTIF('Seminar Internasional'!$N$2:$N$24,B132)</f>
        <v>0</v>
      </c>
      <c r="L132" s="11">
        <f>COUNTIF('Seminar Internasional'!$O$2:$O$24,B132)</f>
        <v>0</v>
      </c>
    </row>
    <row r="133" ht="15.75" customHeight="1">
      <c r="A133" s="14">
        <f t="shared" si="1"/>
        <v>130</v>
      </c>
      <c r="B133" s="16" t="s">
        <v>42</v>
      </c>
      <c r="C133" s="11">
        <f>COUNTIF('Jurnal Internasional'!$J$2:$J$26,B133)</f>
        <v>2</v>
      </c>
      <c r="D133" s="11">
        <f>COUNTIF('Jurnal Internasional'!$K$2:$K$26,B133)</f>
        <v>1</v>
      </c>
      <c r="E133" s="11">
        <f>COUNTIF('Jurnal Internasional'!$L$2:$L$26,B133)</f>
        <v>0</v>
      </c>
      <c r="F133" s="11">
        <f>COUNTIF('Jurnal Internasional'!$M$2:$M$26,B133)</f>
        <v>0</v>
      </c>
      <c r="G133" s="11">
        <f>COUNTIF('Jurnal Internasional'!$N$2:$N$26,B133)</f>
        <v>0</v>
      </c>
      <c r="H133" s="11">
        <f>COUNTIF('Seminar Internasional'!$K$2:$K$24,B133)</f>
        <v>0</v>
      </c>
      <c r="I133" s="11">
        <f>COUNTIF('Seminar Internasional'!$L$2:$L$24,B133)</f>
        <v>0</v>
      </c>
      <c r="J133" s="11">
        <f>COUNTIF('Seminar Internasional'!$M$2:$M$24,B133)</f>
        <v>0</v>
      </c>
      <c r="K133" s="11">
        <f>COUNTIF('Seminar Internasional'!$N$2:$N$24,B133)</f>
        <v>0</v>
      </c>
      <c r="L133" s="11">
        <f>COUNTIF('Seminar Internasional'!$O$2:$O$24,B133)</f>
        <v>0</v>
      </c>
    </row>
    <row r="134" ht="15.75" customHeight="1">
      <c r="A134" s="14">
        <f t="shared" si="1"/>
        <v>131</v>
      </c>
      <c r="B134" s="16" t="s">
        <v>531</v>
      </c>
      <c r="C134" s="11">
        <f>COUNTIF('Jurnal Internasional'!$J$2:$J$26,B134)</f>
        <v>0</v>
      </c>
      <c r="D134" s="11">
        <f>COUNTIF('Jurnal Internasional'!$K$2:$K$26,B134)</f>
        <v>0</v>
      </c>
      <c r="E134" s="11">
        <f>COUNTIF('Jurnal Internasional'!$L$2:$L$26,B134)</f>
        <v>0</v>
      </c>
      <c r="F134" s="11">
        <f>COUNTIF('Jurnal Internasional'!$M$2:$M$26,B134)</f>
        <v>0</v>
      </c>
      <c r="G134" s="11">
        <f>COUNTIF('Jurnal Internasional'!$N$2:$N$26,B134)</f>
        <v>0</v>
      </c>
      <c r="H134" s="11">
        <f>COUNTIF('Seminar Internasional'!$K$2:$K$24,B134)</f>
        <v>0</v>
      </c>
      <c r="I134" s="11">
        <f>COUNTIF('Seminar Internasional'!$L$2:$L$24,B134)</f>
        <v>0</v>
      </c>
      <c r="J134" s="11">
        <f>COUNTIF('Seminar Internasional'!$M$2:$M$24,B134)</f>
        <v>0</v>
      </c>
      <c r="K134" s="11">
        <f>COUNTIF('Seminar Internasional'!$N$2:$N$24,B134)</f>
        <v>0</v>
      </c>
      <c r="L134" s="11">
        <f>COUNTIF('Seminar Internasional'!$O$2:$O$24,B134)</f>
        <v>0</v>
      </c>
    </row>
    <row r="135" ht="15.75" customHeight="1">
      <c r="A135" s="14">
        <f t="shared" si="1"/>
        <v>132</v>
      </c>
      <c r="B135" s="16" t="s">
        <v>459</v>
      </c>
      <c r="C135" s="11">
        <f>COUNTIF('Jurnal Internasional'!$J$2:$J$26,B135)</f>
        <v>0</v>
      </c>
      <c r="D135" s="11">
        <f>COUNTIF('Jurnal Internasional'!$K$2:$K$26,B135)</f>
        <v>0</v>
      </c>
      <c r="E135" s="11">
        <f>COUNTIF('Jurnal Internasional'!$L$2:$L$26,B135)</f>
        <v>0</v>
      </c>
      <c r="F135" s="11">
        <f>COUNTIF('Jurnal Internasional'!$M$2:$M$26,B135)</f>
        <v>0</v>
      </c>
      <c r="G135" s="11">
        <f>COUNTIF('Jurnal Internasional'!$N$2:$N$26,B135)</f>
        <v>0</v>
      </c>
      <c r="H135" s="11">
        <f>COUNTIF('Seminar Internasional'!$K$2:$K$24,B135)</f>
        <v>0</v>
      </c>
      <c r="I135" s="11">
        <f>COUNTIF('Seminar Internasional'!$L$2:$L$24,B135)</f>
        <v>0</v>
      </c>
      <c r="J135" s="11">
        <f>COUNTIF('Seminar Internasional'!$M$2:$M$24,B135)</f>
        <v>0</v>
      </c>
      <c r="K135" s="11">
        <f>COUNTIF('Seminar Internasional'!$N$2:$N$24,B135)</f>
        <v>0</v>
      </c>
      <c r="L135" s="11">
        <f>COUNTIF('Seminar Internasional'!$O$2:$O$24,B135)</f>
        <v>0</v>
      </c>
    </row>
    <row r="136" ht="15.75" customHeight="1">
      <c r="A136" s="14">
        <f t="shared" si="1"/>
        <v>133</v>
      </c>
      <c r="B136" s="16" t="s">
        <v>532</v>
      </c>
      <c r="C136" s="11">
        <f>COUNTIF('Jurnal Internasional'!$J$2:$J$26,B136)</f>
        <v>0</v>
      </c>
      <c r="D136" s="11">
        <f>COUNTIF('Jurnal Internasional'!$K$2:$K$26,B136)</f>
        <v>0</v>
      </c>
      <c r="E136" s="11">
        <f>COUNTIF('Jurnal Internasional'!$L$2:$L$26,B136)</f>
        <v>0</v>
      </c>
      <c r="F136" s="11">
        <f>COUNTIF('Jurnal Internasional'!$M$2:$M$26,B136)</f>
        <v>0</v>
      </c>
      <c r="G136" s="11">
        <f>COUNTIF('Jurnal Internasional'!$N$2:$N$26,B136)</f>
        <v>0</v>
      </c>
      <c r="H136" s="11">
        <f>COUNTIF('Seminar Internasional'!$K$2:$K$24,B136)</f>
        <v>0</v>
      </c>
      <c r="I136" s="11">
        <f>COUNTIF('Seminar Internasional'!$L$2:$L$24,B136)</f>
        <v>0</v>
      </c>
      <c r="J136" s="11">
        <f>COUNTIF('Seminar Internasional'!$M$2:$M$24,B136)</f>
        <v>0</v>
      </c>
      <c r="K136" s="11">
        <f>COUNTIF('Seminar Internasional'!$N$2:$N$24,B136)</f>
        <v>0</v>
      </c>
      <c r="L136" s="11">
        <f>COUNTIF('Seminar Internasional'!$O$2:$O$24,B136)</f>
        <v>0</v>
      </c>
    </row>
    <row r="137" ht="15.75" customHeight="1">
      <c r="A137" s="14">
        <f t="shared" si="1"/>
        <v>134</v>
      </c>
      <c r="B137" s="23" t="s">
        <v>443</v>
      </c>
      <c r="C137" s="11">
        <f>COUNTIF('Jurnal Internasional'!$J$2:$J$26,B137)</f>
        <v>0</v>
      </c>
      <c r="D137" s="11">
        <f>COUNTIF('Jurnal Internasional'!$K$2:$K$26,B137)</f>
        <v>0</v>
      </c>
      <c r="E137" s="11">
        <f>COUNTIF('Jurnal Internasional'!$L$2:$L$26,B137)</f>
        <v>0</v>
      </c>
      <c r="F137" s="11">
        <f>COUNTIF('Jurnal Internasional'!$M$2:$M$26,B137)</f>
        <v>0</v>
      </c>
      <c r="G137" s="11">
        <f>COUNTIF('Jurnal Internasional'!$N$2:$N$26,B137)</f>
        <v>0</v>
      </c>
      <c r="H137" s="11">
        <f>COUNTIF('Seminar Internasional'!$K$2:$K$24,B137)</f>
        <v>0</v>
      </c>
      <c r="I137" s="11">
        <f>COUNTIF('Seminar Internasional'!$L$2:$L$24,B137)</f>
        <v>0</v>
      </c>
      <c r="J137" s="11">
        <f>COUNTIF('Seminar Internasional'!$M$2:$M$24,B137)</f>
        <v>0</v>
      </c>
      <c r="K137" s="11">
        <f>COUNTIF('Seminar Internasional'!$N$2:$N$24,B137)</f>
        <v>0</v>
      </c>
      <c r="L137" s="11">
        <f>COUNTIF('Seminar Internasional'!$O$2:$O$24,B137)</f>
        <v>0</v>
      </c>
    </row>
    <row r="138" ht="15.75" customHeight="1">
      <c r="A138" s="14">
        <f t="shared" si="1"/>
        <v>135</v>
      </c>
      <c r="B138" s="23" t="s">
        <v>533</v>
      </c>
      <c r="C138" s="11">
        <f>COUNTIF('Jurnal Internasional'!$J$2:$J$26,B138)</f>
        <v>0</v>
      </c>
      <c r="D138" s="11">
        <f>COUNTIF('Jurnal Internasional'!$K$2:$K$26,B138)</f>
        <v>0</v>
      </c>
      <c r="E138" s="11">
        <f>COUNTIF('Jurnal Internasional'!$L$2:$L$26,B138)</f>
        <v>0</v>
      </c>
      <c r="F138" s="11">
        <f>COUNTIF('Jurnal Internasional'!$M$2:$M$26,B138)</f>
        <v>0</v>
      </c>
      <c r="G138" s="11">
        <f>COUNTIF('Jurnal Internasional'!$N$2:$N$26,B138)</f>
        <v>0</v>
      </c>
      <c r="H138" s="11">
        <f>COUNTIF('Seminar Internasional'!$K$2:$K$24,B138)</f>
        <v>0</v>
      </c>
      <c r="I138" s="11">
        <f>COUNTIF('Seminar Internasional'!$L$2:$L$24,B138)</f>
        <v>0</v>
      </c>
      <c r="J138" s="11">
        <f>COUNTIF('Seminar Internasional'!$M$2:$M$24,B138)</f>
        <v>0</v>
      </c>
      <c r="K138" s="11">
        <f>COUNTIF('Seminar Internasional'!$N$2:$N$24,B138)</f>
        <v>0</v>
      </c>
      <c r="L138" s="11">
        <f>COUNTIF('Seminar Internasional'!$O$2:$O$24,B138)</f>
        <v>0</v>
      </c>
    </row>
    <row r="139" ht="15.75" customHeight="1">
      <c r="A139" s="14">
        <f t="shared" si="1"/>
        <v>136</v>
      </c>
      <c r="B139" s="16" t="s">
        <v>339</v>
      </c>
      <c r="C139" s="11">
        <f>COUNTIF('Jurnal Internasional'!$J$2:$J$26,B139)</f>
        <v>0</v>
      </c>
      <c r="D139" s="11">
        <f>COUNTIF('Jurnal Internasional'!$K$2:$K$26,B139)</f>
        <v>0</v>
      </c>
      <c r="E139" s="11">
        <f>COUNTIF('Jurnal Internasional'!$L$2:$L$26,B139)</f>
        <v>0</v>
      </c>
      <c r="F139" s="11">
        <f>COUNTIF('Jurnal Internasional'!$M$2:$M$26,B139)</f>
        <v>0</v>
      </c>
      <c r="G139" s="11">
        <f>COUNTIF('Jurnal Internasional'!$N$2:$N$26,B139)</f>
        <v>0</v>
      </c>
      <c r="H139" s="11">
        <f>COUNTIF('Seminar Internasional'!$K$2:$K$24,B139)</f>
        <v>0</v>
      </c>
      <c r="I139" s="11">
        <f>COUNTIF('Seminar Internasional'!$L$2:$L$24,B139)</f>
        <v>0</v>
      </c>
      <c r="J139" s="11">
        <f>COUNTIF('Seminar Internasional'!$M$2:$M$24,B139)</f>
        <v>0</v>
      </c>
      <c r="K139" s="11">
        <f>COUNTIF('Seminar Internasional'!$N$2:$N$24,B139)</f>
        <v>0</v>
      </c>
      <c r="L139" s="11">
        <f>COUNTIF('Seminar Internasional'!$O$2:$O$24,B139)</f>
        <v>0</v>
      </c>
    </row>
    <row r="140" ht="15.75" customHeight="1">
      <c r="A140" s="14">
        <f t="shared" si="1"/>
        <v>137</v>
      </c>
      <c r="B140" s="16" t="s">
        <v>534</v>
      </c>
      <c r="C140" s="11">
        <f>COUNTIF('Jurnal Internasional'!$J$2:$J$26,B140)</f>
        <v>0</v>
      </c>
      <c r="D140" s="11">
        <f>COUNTIF('Jurnal Internasional'!$K$2:$K$26,B140)</f>
        <v>0</v>
      </c>
      <c r="E140" s="11">
        <f>COUNTIF('Jurnal Internasional'!$L$2:$L$26,B140)</f>
        <v>0</v>
      </c>
      <c r="F140" s="11">
        <f>COUNTIF('Jurnal Internasional'!$M$2:$M$26,B140)</f>
        <v>0</v>
      </c>
      <c r="G140" s="11">
        <f>COUNTIF('Jurnal Internasional'!$N$2:$N$26,B140)</f>
        <v>0</v>
      </c>
      <c r="H140" s="11">
        <f>COUNTIF('Seminar Internasional'!$K$2:$K$24,B140)</f>
        <v>0</v>
      </c>
      <c r="I140" s="11">
        <f>COUNTIF('Seminar Internasional'!$L$2:$L$24,B140)</f>
        <v>0</v>
      </c>
      <c r="J140" s="11">
        <f>COUNTIF('Seminar Internasional'!$M$2:$M$24,B140)</f>
        <v>0</v>
      </c>
      <c r="K140" s="11">
        <f>COUNTIF('Seminar Internasional'!$N$2:$N$24,B140)</f>
        <v>0</v>
      </c>
      <c r="L140" s="11">
        <f>COUNTIF('Seminar Internasional'!$O$2:$O$24,B140)</f>
        <v>0</v>
      </c>
    </row>
    <row r="141" ht="15.75" customHeight="1">
      <c r="A141" s="14">
        <f t="shared" si="1"/>
        <v>138</v>
      </c>
      <c r="B141" s="16" t="s">
        <v>369</v>
      </c>
      <c r="C141" s="11">
        <f>COUNTIF('Jurnal Internasional'!$J$2:$J$26,B141)</f>
        <v>0</v>
      </c>
      <c r="D141" s="11">
        <f>COUNTIF('Jurnal Internasional'!$K$2:$K$26,B141)</f>
        <v>0</v>
      </c>
      <c r="E141" s="11">
        <f>COUNTIF('Jurnal Internasional'!$L$2:$L$26,B141)</f>
        <v>0</v>
      </c>
      <c r="F141" s="11">
        <f>COUNTIF('Jurnal Internasional'!$M$2:$M$26,B141)</f>
        <v>0</v>
      </c>
      <c r="G141" s="11">
        <f>COUNTIF('Jurnal Internasional'!$N$2:$N$26,B141)</f>
        <v>0</v>
      </c>
      <c r="H141" s="11">
        <f>COUNTIF('Seminar Internasional'!$K$2:$K$24,B141)</f>
        <v>0</v>
      </c>
      <c r="I141" s="11">
        <f>COUNTIF('Seminar Internasional'!$L$2:$L$24,B141)</f>
        <v>0</v>
      </c>
      <c r="J141" s="11">
        <f>COUNTIF('Seminar Internasional'!$M$2:$M$24,B141)</f>
        <v>0</v>
      </c>
      <c r="K141" s="11">
        <f>COUNTIF('Seminar Internasional'!$N$2:$N$24,B141)</f>
        <v>0</v>
      </c>
      <c r="L141" s="11">
        <f>COUNTIF('Seminar Internasional'!$O$2:$O$24,B141)</f>
        <v>0</v>
      </c>
    </row>
    <row r="142" ht="15.75" customHeight="1">
      <c r="A142" s="14">
        <f t="shared" si="1"/>
        <v>139</v>
      </c>
      <c r="B142" s="16" t="s">
        <v>535</v>
      </c>
      <c r="C142" s="11">
        <f>COUNTIF('Jurnal Internasional'!$J$2:$J$26,B142)</f>
        <v>0</v>
      </c>
      <c r="D142" s="11">
        <f>COUNTIF('Jurnal Internasional'!$K$2:$K$26,B142)</f>
        <v>0</v>
      </c>
      <c r="E142" s="11">
        <f>COUNTIF('Jurnal Internasional'!$L$2:$L$26,B142)</f>
        <v>0</v>
      </c>
      <c r="F142" s="11">
        <f>COUNTIF('Jurnal Internasional'!$M$2:$M$26,B142)</f>
        <v>0</v>
      </c>
      <c r="G142" s="11">
        <f>COUNTIF('Jurnal Internasional'!$N$2:$N$26,B142)</f>
        <v>0</v>
      </c>
      <c r="H142" s="11">
        <f>COUNTIF('Seminar Internasional'!$K$2:$K$24,B142)</f>
        <v>0</v>
      </c>
      <c r="I142" s="11">
        <f>COUNTIF('Seminar Internasional'!$L$2:$L$24,B142)</f>
        <v>0</v>
      </c>
      <c r="J142" s="11">
        <f>COUNTIF('Seminar Internasional'!$M$2:$M$24,B142)</f>
        <v>0</v>
      </c>
      <c r="K142" s="11">
        <f>COUNTIF('Seminar Internasional'!$N$2:$N$24,B142)</f>
        <v>0</v>
      </c>
      <c r="L142" s="11">
        <f>COUNTIF('Seminar Internasional'!$O$2:$O$24,B142)</f>
        <v>0</v>
      </c>
    </row>
    <row r="143" ht="15.75" customHeight="1">
      <c r="A143" s="14">
        <f t="shared" si="1"/>
        <v>140</v>
      </c>
      <c r="B143" s="16" t="s">
        <v>435</v>
      </c>
      <c r="C143" s="11">
        <f>COUNTIF('Jurnal Internasional'!$J$2:$J$26,B143)</f>
        <v>0</v>
      </c>
      <c r="D143" s="11">
        <f>COUNTIF('Jurnal Internasional'!$K$2:$K$26,B143)</f>
        <v>0</v>
      </c>
      <c r="E143" s="11">
        <f>COUNTIF('Jurnal Internasional'!$L$2:$L$26,B143)</f>
        <v>0</v>
      </c>
      <c r="F143" s="11">
        <f>COUNTIF('Jurnal Internasional'!$M$2:$M$26,B143)</f>
        <v>0</v>
      </c>
      <c r="G143" s="11">
        <f>COUNTIF('Jurnal Internasional'!$N$2:$N$26,B143)</f>
        <v>0</v>
      </c>
      <c r="H143" s="11">
        <f>COUNTIF('Seminar Internasional'!$K$2:$K$24,B143)</f>
        <v>0</v>
      </c>
      <c r="I143" s="11">
        <f>COUNTIF('Seminar Internasional'!$L$2:$L$24,B143)</f>
        <v>0</v>
      </c>
      <c r="J143" s="11">
        <f>COUNTIF('Seminar Internasional'!$M$2:$M$24,B143)</f>
        <v>0</v>
      </c>
      <c r="K143" s="11">
        <f>COUNTIF('Seminar Internasional'!$N$2:$N$24,B143)</f>
        <v>0</v>
      </c>
      <c r="L143" s="11">
        <f>COUNTIF('Seminar Internasional'!$O$2:$O$24,B143)</f>
        <v>0</v>
      </c>
    </row>
    <row r="144" ht="15.75" customHeight="1">
      <c r="A144" s="14">
        <f t="shared" si="1"/>
        <v>141</v>
      </c>
      <c r="B144" s="23" t="s">
        <v>439</v>
      </c>
      <c r="C144" s="11">
        <f>COUNTIF('Jurnal Internasional'!$J$2:$J$26,B144)</f>
        <v>0</v>
      </c>
      <c r="D144" s="11">
        <f>COUNTIF('Jurnal Internasional'!$K$2:$K$26,B144)</f>
        <v>0</v>
      </c>
      <c r="E144" s="11">
        <f>COUNTIF('Jurnal Internasional'!$L$2:$L$26,B144)</f>
        <v>0</v>
      </c>
      <c r="F144" s="11">
        <f>COUNTIF('Jurnal Internasional'!$M$2:$M$26,B144)</f>
        <v>0</v>
      </c>
      <c r="G144" s="11">
        <f>COUNTIF('Jurnal Internasional'!$N$2:$N$26,B144)</f>
        <v>0</v>
      </c>
      <c r="H144" s="11">
        <f>COUNTIF('Seminar Internasional'!$K$2:$K$24,B144)</f>
        <v>0</v>
      </c>
      <c r="I144" s="11">
        <f>COUNTIF('Seminar Internasional'!$L$2:$L$24,B144)</f>
        <v>0</v>
      </c>
      <c r="J144" s="11">
        <f>COUNTIF('Seminar Internasional'!$M$2:$M$24,B144)</f>
        <v>0</v>
      </c>
      <c r="K144" s="11">
        <f>COUNTIF('Seminar Internasional'!$N$2:$N$24,B144)</f>
        <v>0</v>
      </c>
      <c r="L144" s="11">
        <f>COUNTIF('Seminar Internasional'!$O$2:$O$24,B144)</f>
        <v>0</v>
      </c>
    </row>
    <row r="145" ht="15.75" customHeight="1">
      <c r="A145" s="14">
        <f t="shared" si="1"/>
        <v>142</v>
      </c>
      <c r="B145" s="16" t="s">
        <v>536</v>
      </c>
      <c r="C145" s="11">
        <f>COUNTIF('Jurnal Internasional'!$J$2:$J$26,B145)</f>
        <v>0</v>
      </c>
      <c r="D145" s="11">
        <f>COUNTIF('Jurnal Internasional'!$K$2:$K$26,B145)</f>
        <v>0</v>
      </c>
      <c r="E145" s="11">
        <f>COUNTIF('Jurnal Internasional'!$L$2:$L$26,B145)</f>
        <v>0</v>
      </c>
      <c r="F145" s="11">
        <f>COUNTIF('Jurnal Internasional'!$M$2:$M$26,B145)</f>
        <v>0</v>
      </c>
      <c r="G145" s="11">
        <f>COUNTIF('Jurnal Internasional'!$N$2:$N$26,B145)</f>
        <v>0</v>
      </c>
      <c r="H145" s="11">
        <f>COUNTIF('Seminar Internasional'!$K$2:$K$24,B145)</f>
        <v>0</v>
      </c>
      <c r="I145" s="11">
        <f>COUNTIF('Seminar Internasional'!$L$2:$L$24,B145)</f>
        <v>0</v>
      </c>
      <c r="J145" s="11">
        <f>COUNTIF('Seminar Internasional'!$M$2:$M$24,B145)</f>
        <v>0</v>
      </c>
      <c r="K145" s="11">
        <f>COUNTIF('Seminar Internasional'!$N$2:$N$24,B145)</f>
        <v>0</v>
      </c>
      <c r="L145" s="11">
        <f>COUNTIF('Seminar Internasional'!$O$2:$O$24,B145)</f>
        <v>0</v>
      </c>
    </row>
    <row r="146" ht="15.75" customHeight="1">
      <c r="A146" s="14">
        <f t="shared" si="1"/>
        <v>143</v>
      </c>
      <c r="B146" s="23" t="s">
        <v>537</v>
      </c>
      <c r="C146" s="11">
        <f>COUNTIF('Jurnal Internasional'!$J$2:$J$26,B146)</f>
        <v>0</v>
      </c>
      <c r="D146" s="11">
        <f>COUNTIF('Jurnal Internasional'!$K$2:$K$26,B146)</f>
        <v>0</v>
      </c>
      <c r="E146" s="11">
        <f>COUNTIF('Jurnal Internasional'!$L$2:$L$26,B146)</f>
        <v>0</v>
      </c>
      <c r="F146" s="11">
        <f>COUNTIF('Jurnal Internasional'!$M$2:$M$26,B146)</f>
        <v>0</v>
      </c>
      <c r="G146" s="11">
        <f>COUNTIF('Jurnal Internasional'!$N$2:$N$26,B146)</f>
        <v>0</v>
      </c>
      <c r="H146" s="11">
        <f>COUNTIF('Seminar Internasional'!$K$2:$K$24,B146)</f>
        <v>0</v>
      </c>
      <c r="I146" s="11">
        <f>COUNTIF('Seminar Internasional'!$L$2:$L$24,B146)</f>
        <v>0</v>
      </c>
      <c r="J146" s="11">
        <f>COUNTIF('Seminar Internasional'!$M$2:$M$24,B146)</f>
        <v>0</v>
      </c>
      <c r="K146" s="11">
        <f>COUNTIF('Seminar Internasional'!$N$2:$N$24,B146)</f>
        <v>0</v>
      </c>
      <c r="L146" s="11">
        <f>COUNTIF('Seminar Internasional'!$O$2:$O$24,B146)</f>
        <v>0</v>
      </c>
    </row>
    <row r="147" ht="15.75" customHeight="1">
      <c r="A147" s="14">
        <f t="shared" si="1"/>
        <v>144</v>
      </c>
      <c r="B147" s="16" t="s">
        <v>389</v>
      </c>
      <c r="C147" s="11">
        <f>COUNTIF('Jurnal Internasional'!$J$2:$J$26,B147)</f>
        <v>0</v>
      </c>
      <c r="D147" s="11">
        <f>COUNTIF('Jurnal Internasional'!$K$2:$K$26,B147)</f>
        <v>0</v>
      </c>
      <c r="E147" s="11">
        <f>COUNTIF('Jurnal Internasional'!$L$2:$L$26,B147)</f>
        <v>0</v>
      </c>
      <c r="F147" s="11">
        <f>COUNTIF('Jurnal Internasional'!$M$2:$M$26,B147)</f>
        <v>0</v>
      </c>
      <c r="G147" s="11">
        <f>COUNTIF('Jurnal Internasional'!$N$2:$N$26,B147)</f>
        <v>0</v>
      </c>
      <c r="H147" s="11">
        <f>COUNTIF('Seminar Internasional'!$K$2:$K$24,B147)</f>
        <v>0</v>
      </c>
      <c r="I147" s="11">
        <f>COUNTIF('Seminar Internasional'!$L$2:$L$24,B147)</f>
        <v>0</v>
      </c>
      <c r="J147" s="11">
        <f>COUNTIF('Seminar Internasional'!$M$2:$M$24,B147)</f>
        <v>0</v>
      </c>
      <c r="K147" s="11">
        <f>COUNTIF('Seminar Internasional'!$N$2:$N$24,B147)</f>
        <v>0</v>
      </c>
      <c r="L147" s="11">
        <f>COUNTIF('Seminar Internasional'!$O$2:$O$24,B147)</f>
        <v>0</v>
      </c>
    </row>
    <row r="148" ht="15.75" customHeight="1">
      <c r="A148" s="14">
        <f t="shared" si="1"/>
        <v>145</v>
      </c>
      <c r="B148" s="16" t="s">
        <v>68</v>
      </c>
      <c r="C148" s="11">
        <f>COUNTIF('Jurnal Internasional'!$J$2:$J$26,B148)</f>
        <v>0</v>
      </c>
      <c r="D148" s="11">
        <f>COUNTIF('Jurnal Internasional'!$K$2:$K$26,B148)</f>
        <v>0</v>
      </c>
      <c r="E148" s="11">
        <f>COUNTIF('Jurnal Internasional'!$L$2:$L$26,B148)</f>
        <v>0</v>
      </c>
      <c r="F148" s="11">
        <f>COUNTIF('Jurnal Internasional'!$M$2:$M$26,B148)</f>
        <v>0</v>
      </c>
      <c r="G148" s="11">
        <f>COUNTIF('Jurnal Internasional'!$N$2:$N$26,B148)</f>
        <v>0</v>
      </c>
      <c r="H148" s="11">
        <f>COUNTIF('Seminar Internasional'!$K$2:$K$24,B148)</f>
        <v>0</v>
      </c>
      <c r="I148" s="11">
        <f>COUNTIF('Seminar Internasional'!$L$2:$L$24,B148)</f>
        <v>0</v>
      </c>
      <c r="J148" s="11">
        <f>COUNTIF('Seminar Internasional'!$M$2:$M$24,B148)</f>
        <v>0</v>
      </c>
      <c r="K148" s="11">
        <f>COUNTIF('Seminar Internasional'!$N$2:$N$24,B148)</f>
        <v>0</v>
      </c>
      <c r="L148" s="11">
        <f>COUNTIF('Seminar Internasional'!$O$2:$O$24,B148)</f>
        <v>1</v>
      </c>
    </row>
    <row r="149" ht="15.75" customHeight="1">
      <c r="A149" s="14">
        <f t="shared" si="1"/>
        <v>146</v>
      </c>
      <c r="B149" s="16" t="s">
        <v>53</v>
      </c>
      <c r="C149" s="11">
        <f>COUNTIF('Jurnal Internasional'!$J$2:$J$26,B149)</f>
        <v>3</v>
      </c>
      <c r="D149" s="11">
        <f>COUNTIF('Jurnal Internasional'!$K$2:$K$26,B149)</f>
        <v>6</v>
      </c>
      <c r="E149" s="11">
        <f>COUNTIF('Jurnal Internasional'!$L$2:$L$26,B149)</f>
        <v>0</v>
      </c>
      <c r="F149" s="11">
        <f>COUNTIF('Jurnal Internasional'!$M$2:$M$26,B149)</f>
        <v>2</v>
      </c>
      <c r="G149" s="11">
        <f>COUNTIF('Jurnal Internasional'!$N$2:$N$26,B149)</f>
        <v>0</v>
      </c>
      <c r="H149" s="11">
        <f>COUNTIF('Seminar Internasional'!$K$2:$K$24,B149)</f>
        <v>0</v>
      </c>
      <c r="I149" s="11">
        <f>COUNTIF('Seminar Internasional'!$L$2:$L$24,B149)</f>
        <v>0</v>
      </c>
      <c r="J149" s="11">
        <f>COUNTIF('Seminar Internasional'!$M$2:$M$24,B149)</f>
        <v>0</v>
      </c>
      <c r="K149" s="11">
        <f>COUNTIF('Seminar Internasional'!$N$2:$N$24,B149)</f>
        <v>0</v>
      </c>
      <c r="L149" s="11">
        <f>COUNTIF('Seminar Internasional'!$O$2:$O$24,B149)</f>
        <v>0</v>
      </c>
    </row>
    <row r="150" ht="15.75" customHeight="1">
      <c r="A150" s="14">
        <f t="shared" si="1"/>
        <v>147</v>
      </c>
      <c r="B150" s="16" t="s">
        <v>450</v>
      </c>
      <c r="C150" s="11">
        <f>COUNTIF('Jurnal Internasional'!$J$2:$J$26,B150)</f>
        <v>0</v>
      </c>
      <c r="D150" s="11">
        <f>COUNTIF('Jurnal Internasional'!$K$2:$K$26,B150)</f>
        <v>0</v>
      </c>
      <c r="E150" s="11">
        <f>COUNTIF('Jurnal Internasional'!$L$2:$L$26,B150)</f>
        <v>0</v>
      </c>
      <c r="F150" s="11">
        <f>COUNTIF('Jurnal Internasional'!$M$2:$M$26,B150)</f>
        <v>0</v>
      </c>
      <c r="G150" s="11">
        <f>COUNTIF('Jurnal Internasional'!$N$2:$N$26,B150)</f>
        <v>0</v>
      </c>
      <c r="H150" s="11">
        <f>COUNTIF('Seminar Internasional'!$K$2:$K$24,B150)</f>
        <v>0</v>
      </c>
      <c r="I150" s="11">
        <f>COUNTIF('Seminar Internasional'!$L$2:$L$24,B150)</f>
        <v>0</v>
      </c>
      <c r="J150" s="11">
        <f>COUNTIF('Seminar Internasional'!$M$2:$M$24,B150)</f>
        <v>0</v>
      </c>
      <c r="K150" s="11">
        <f>COUNTIF('Seminar Internasional'!$N$2:$N$24,B150)</f>
        <v>0</v>
      </c>
      <c r="L150" s="11">
        <f>COUNTIF('Seminar Internasional'!$O$2:$O$24,B150)</f>
        <v>0</v>
      </c>
    </row>
    <row r="151" ht="15.75" customHeight="1">
      <c r="A151" s="14">
        <f t="shared" si="1"/>
        <v>148</v>
      </c>
      <c r="B151" s="16" t="s">
        <v>205</v>
      </c>
      <c r="C151" s="11">
        <f>COUNTIF('Jurnal Internasional'!$J$2:$J$26,B151)</f>
        <v>0</v>
      </c>
      <c r="D151" s="11">
        <f>COUNTIF('Jurnal Internasional'!$K$2:$K$26,B151)</f>
        <v>0</v>
      </c>
      <c r="E151" s="11">
        <f>COUNTIF('Jurnal Internasional'!$L$2:$L$26,B151)</f>
        <v>0</v>
      </c>
      <c r="F151" s="11">
        <f>COUNTIF('Jurnal Internasional'!$M$2:$M$26,B151)</f>
        <v>0</v>
      </c>
      <c r="G151" s="11">
        <f>COUNTIF('Jurnal Internasional'!$N$2:$N$26,B151)</f>
        <v>0</v>
      </c>
      <c r="H151" s="11">
        <f>COUNTIF('Seminar Internasional'!$K$2:$K$24,B151)</f>
        <v>0</v>
      </c>
      <c r="I151" s="11">
        <f>COUNTIF('Seminar Internasional'!$L$2:$L$24,B151)</f>
        <v>0</v>
      </c>
      <c r="J151" s="11">
        <f>COUNTIF('Seminar Internasional'!$M$2:$M$24,B151)</f>
        <v>0</v>
      </c>
      <c r="K151" s="11">
        <f>COUNTIF('Seminar Internasional'!$N$2:$N$24,B151)</f>
        <v>1</v>
      </c>
      <c r="L151" s="11">
        <f>COUNTIF('Seminar Internasional'!$O$2:$O$24,B151)</f>
        <v>0</v>
      </c>
    </row>
    <row r="152" ht="15.75" customHeight="1">
      <c r="A152" s="14">
        <f t="shared" si="1"/>
        <v>149</v>
      </c>
      <c r="B152" s="16" t="s">
        <v>538</v>
      </c>
      <c r="C152" s="11">
        <f>COUNTIF('Jurnal Internasional'!$J$2:$J$26,B152)</f>
        <v>0</v>
      </c>
      <c r="D152" s="11">
        <f>COUNTIF('Jurnal Internasional'!$K$2:$K$26,B152)</f>
        <v>0</v>
      </c>
      <c r="E152" s="11">
        <f>COUNTIF('Jurnal Internasional'!$L$2:$L$26,B152)</f>
        <v>0</v>
      </c>
      <c r="F152" s="11">
        <f>COUNTIF('Jurnal Internasional'!$M$2:$M$26,B152)</f>
        <v>0</v>
      </c>
      <c r="G152" s="11">
        <f>COUNTIF('Jurnal Internasional'!$N$2:$N$26,B152)</f>
        <v>0</v>
      </c>
      <c r="H152" s="11">
        <f>COUNTIF('Seminar Internasional'!$K$2:$K$24,B152)</f>
        <v>0</v>
      </c>
      <c r="I152" s="11">
        <f>COUNTIF('Seminar Internasional'!$L$2:$L$24,B152)</f>
        <v>0</v>
      </c>
      <c r="J152" s="11">
        <f>COUNTIF('Seminar Internasional'!$M$2:$M$24,B152)</f>
        <v>0</v>
      </c>
      <c r="K152" s="11">
        <f>COUNTIF('Seminar Internasional'!$N$2:$N$24,B152)</f>
        <v>0</v>
      </c>
      <c r="L152" s="11">
        <f>COUNTIF('Seminar Internasional'!$O$2:$O$24,B152)</f>
        <v>0</v>
      </c>
    </row>
    <row r="153" ht="15.75" customHeight="1">
      <c r="A153" s="14">
        <f t="shared" si="1"/>
        <v>150</v>
      </c>
      <c r="B153" s="16" t="s">
        <v>442</v>
      </c>
      <c r="C153" s="11">
        <f>COUNTIF('Jurnal Internasional'!$J$2:$J$26,B153)</f>
        <v>0</v>
      </c>
      <c r="D153" s="11">
        <f>COUNTIF('Jurnal Internasional'!$K$2:$K$26,B153)</f>
        <v>0</v>
      </c>
      <c r="E153" s="11">
        <f>COUNTIF('Jurnal Internasional'!$L$2:$L$26,B153)</f>
        <v>0</v>
      </c>
      <c r="F153" s="11">
        <f>COUNTIF('Jurnal Internasional'!$M$2:$M$26,B153)</f>
        <v>0</v>
      </c>
      <c r="G153" s="11">
        <f>COUNTIF('Jurnal Internasional'!$N$2:$N$26,B153)</f>
        <v>0</v>
      </c>
      <c r="H153" s="11">
        <f>COUNTIF('Seminar Internasional'!$K$2:$K$24,B153)</f>
        <v>0</v>
      </c>
      <c r="I153" s="11">
        <f>COUNTIF('Seminar Internasional'!$L$2:$L$24,B153)</f>
        <v>0</v>
      </c>
      <c r="J153" s="11">
        <f>COUNTIF('Seminar Internasional'!$M$2:$M$24,B153)</f>
        <v>0</v>
      </c>
      <c r="K153" s="11">
        <f>COUNTIF('Seminar Internasional'!$N$2:$N$24,B153)</f>
        <v>0</v>
      </c>
      <c r="L153" s="11">
        <f>COUNTIF('Seminar Internasional'!$O$2:$O$24,B153)</f>
        <v>0</v>
      </c>
    </row>
    <row r="154" ht="15.75" customHeight="1">
      <c r="A154" s="14">
        <f t="shared" si="1"/>
        <v>151</v>
      </c>
      <c r="B154" s="16" t="s">
        <v>539</v>
      </c>
      <c r="C154" s="11">
        <f>COUNTIF('Jurnal Internasional'!$J$2:$J$26,B154)</f>
        <v>0</v>
      </c>
      <c r="D154" s="11">
        <f>COUNTIF('Jurnal Internasional'!$K$2:$K$26,B154)</f>
        <v>0</v>
      </c>
      <c r="E154" s="11">
        <f>COUNTIF('Jurnal Internasional'!$L$2:$L$26,B154)</f>
        <v>0</v>
      </c>
      <c r="F154" s="11">
        <f>COUNTIF('Jurnal Internasional'!$M$2:$M$26,B154)</f>
        <v>0</v>
      </c>
      <c r="G154" s="11">
        <f>COUNTIF('Jurnal Internasional'!$N$2:$N$26,B154)</f>
        <v>0</v>
      </c>
      <c r="H154" s="11">
        <f>COUNTIF('Seminar Internasional'!$K$2:$K$24,B154)</f>
        <v>0</v>
      </c>
      <c r="I154" s="11">
        <f>COUNTIF('Seminar Internasional'!$L$2:$L$24,B154)</f>
        <v>0</v>
      </c>
      <c r="J154" s="11">
        <f>COUNTIF('Seminar Internasional'!$M$2:$M$24,B154)</f>
        <v>0</v>
      </c>
      <c r="K154" s="11">
        <f>COUNTIF('Seminar Internasional'!$N$2:$N$24,B154)</f>
        <v>0</v>
      </c>
      <c r="L154" s="11">
        <f>COUNTIF('Seminar Internasional'!$O$2:$O$24,B154)</f>
        <v>0</v>
      </c>
    </row>
    <row r="155" ht="15.75" customHeight="1">
      <c r="A155" s="14">
        <f t="shared" si="1"/>
        <v>152</v>
      </c>
      <c r="B155" s="16" t="s">
        <v>204</v>
      </c>
      <c r="C155" s="11">
        <f>COUNTIF('Jurnal Internasional'!$J$2:$J$26,B155)</f>
        <v>1</v>
      </c>
      <c r="D155" s="11">
        <f>COUNTIF('Jurnal Internasional'!$K$2:$K$26,B155)</f>
        <v>0</v>
      </c>
      <c r="E155" s="11">
        <f>COUNTIF('Jurnal Internasional'!$L$2:$L$26,B155)</f>
        <v>0</v>
      </c>
      <c r="F155" s="11">
        <f>COUNTIF('Jurnal Internasional'!$M$2:$M$26,B155)</f>
        <v>0</v>
      </c>
      <c r="G155" s="11">
        <f>COUNTIF('Jurnal Internasional'!$N$2:$N$26,B155)</f>
        <v>0</v>
      </c>
      <c r="H155" s="11">
        <f>COUNTIF('Seminar Internasional'!$K$2:$K$24,B155)</f>
        <v>0</v>
      </c>
      <c r="I155" s="11">
        <f>COUNTIF('Seminar Internasional'!$L$2:$L$24,B155)</f>
        <v>0</v>
      </c>
      <c r="J155" s="11">
        <f>COUNTIF('Seminar Internasional'!$M$2:$M$24,B155)</f>
        <v>1</v>
      </c>
      <c r="K155" s="11">
        <f>COUNTIF('Seminar Internasional'!$N$2:$N$24,B155)</f>
        <v>0</v>
      </c>
      <c r="L155" s="11">
        <f>COUNTIF('Seminar Internasional'!$O$2:$O$24,B155)</f>
        <v>0</v>
      </c>
    </row>
    <row r="156" ht="15.75" customHeight="1">
      <c r="A156" s="14">
        <f t="shared" si="1"/>
        <v>153</v>
      </c>
      <c r="B156" s="16" t="s">
        <v>248</v>
      </c>
      <c r="C156" s="11">
        <f>COUNTIF('Jurnal Internasional'!$J$2:$J$26,B156)</f>
        <v>0</v>
      </c>
      <c r="D156" s="11">
        <f>COUNTIF('Jurnal Internasional'!$K$2:$K$26,B156)</f>
        <v>0</v>
      </c>
      <c r="E156" s="11">
        <f>COUNTIF('Jurnal Internasional'!$L$2:$L$26,B156)</f>
        <v>0</v>
      </c>
      <c r="F156" s="11">
        <f>COUNTIF('Jurnal Internasional'!$M$2:$M$26,B156)</f>
        <v>0</v>
      </c>
      <c r="G156" s="11">
        <f>COUNTIF('Jurnal Internasional'!$N$2:$N$26,B156)</f>
        <v>0</v>
      </c>
      <c r="H156" s="11">
        <f>COUNTIF('Seminar Internasional'!$K$2:$K$24,B156)</f>
        <v>2</v>
      </c>
      <c r="I156" s="11">
        <f>COUNTIF('Seminar Internasional'!$L$2:$L$24,B156)</f>
        <v>0</v>
      </c>
      <c r="J156" s="11">
        <f>COUNTIF('Seminar Internasional'!$M$2:$M$24,B156)</f>
        <v>0</v>
      </c>
      <c r="K156" s="11">
        <f>COUNTIF('Seminar Internasional'!$N$2:$N$24,B156)</f>
        <v>0</v>
      </c>
      <c r="L156" s="11">
        <f>COUNTIF('Seminar Internasional'!$O$2:$O$24,B156)</f>
        <v>0</v>
      </c>
    </row>
    <row r="157" ht="15.75" customHeight="1">
      <c r="A157" s="14">
        <f t="shared" si="1"/>
        <v>154</v>
      </c>
      <c r="B157" s="16" t="s">
        <v>401</v>
      </c>
      <c r="C157" s="11">
        <f>COUNTIF('Jurnal Internasional'!$J$2:$J$26,B157)</f>
        <v>0</v>
      </c>
      <c r="D157" s="11">
        <f>COUNTIF('Jurnal Internasional'!$K$2:$K$26,B157)</f>
        <v>0</v>
      </c>
      <c r="E157" s="11">
        <f>COUNTIF('Jurnal Internasional'!$L$2:$L$26,B157)</f>
        <v>0</v>
      </c>
      <c r="F157" s="11">
        <f>COUNTIF('Jurnal Internasional'!$M$2:$M$26,B157)</f>
        <v>0</v>
      </c>
      <c r="G157" s="11">
        <f>COUNTIF('Jurnal Internasional'!$N$2:$N$26,B157)</f>
        <v>0</v>
      </c>
      <c r="H157" s="11">
        <f>COUNTIF('Seminar Internasional'!$K$2:$K$24,B157)</f>
        <v>0</v>
      </c>
      <c r="I157" s="11">
        <f>COUNTIF('Seminar Internasional'!$L$2:$L$24,B157)</f>
        <v>0</v>
      </c>
      <c r="J157" s="11">
        <f>COUNTIF('Seminar Internasional'!$M$2:$M$24,B157)</f>
        <v>0</v>
      </c>
      <c r="K157" s="11">
        <f>COUNTIF('Seminar Internasional'!$N$2:$N$24,B157)</f>
        <v>0</v>
      </c>
      <c r="L157" s="11">
        <f>COUNTIF('Seminar Internasional'!$O$2:$O$24,B157)</f>
        <v>0</v>
      </c>
    </row>
    <row r="158" ht="15.75" customHeight="1">
      <c r="A158" s="14">
        <f t="shared" si="1"/>
        <v>155</v>
      </c>
      <c r="B158" s="16" t="s">
        <v>388</v>
      </c>
      <c r="C158" s="11">
        <f>COUNTIF('Jurnal Internasional'!$J$2:$J$26,B158)</f>
        <v>0</v>
      </c>
      <c r="D158" s="11">
        <f>COUNTIF('Jurnal Internasional'!$K$2:$K$26,B158)</f>
        <v>0</v>
      </c>
      <c r="E158" s="11">
        <f>COUNTIF('Jurnal Internasional'!$L$2:$L$26,B158)</f>
        <v>0</v>
      </c>
      <c r="F158" s="11">
        <f>COUNTIF('Jurnal Internasional'!$M$2:$M$26,B158)</f>
        <v>0</v>
      </c>
      <c r="G158" s="11">
        <f>COUNTIF('Jurnal Internasional'!$N$2:$N$26,B158)</f>
        <v>0</v>
      </c>
      <c r="H158" s="11">
        <f>COUNTIF('Seminar Internasional'!$K$2:$K$24,B158)</f>
        <v>0</v>
      </c>
      <c r="I158" s="11">
        <f>COUNTIF('Seminar Internasional'!$L$2:$L$24,B158)</f>
        <v>0</v>
      </c>
      <c r="J158" s="11">
        <f>COUNTIF('Seminar Internasional'!$M$2:$M$24,B158)</f>
        <v>0</v>
      </c>
      <c r="K158" s="11">
        <f>COUNTIF('Seminar Internasional'!$N$2:$N$24,B158)</f>
        <v>0</v>
      </c>
      <c r="L158" s="11">
        <f>COUNTIF('Seminar Internasional'!$O$2:$O$24,B158)</f>
        <v>0</v>
      </c>
    </row>
    <row r="159" ht="15.75" customHeight="1">
      <c r="A159" s="14">
        <f t="shared" si="1"/>
        <v>156</v>
      </c>
      <c r="B159" s="23" t="s">
        <v>394</v>
      </c>
      <c r="C159" s="11">
        <f>COUNTIF('Jurnal Internasional'!$J$2:$J$26,B159)</f>
        <v>0</v>
      </c>
      <c r="D159" s="11">
        <f>COUNTIF('Jurnal Internasional'!$K$2:$K$26,B159)</f>
        <v>0</v>
      </c>
      <c r="E159" s="11">
        <f>COUNTIF('Jurnal Internasional'!$L$2:$L$26,B159)</f>
        <v>0</v>
      </c>
      <c r="F159" s="11">
        <f>COUNTIF('Jurnal Internasional'!$M$2:$M$26,B159)</f>
        <v>0</v>
      </c>
      <c r="G159" s="11">
        <f>COUNTIF('Jurnal Internasional'!$N$2:$N$26,B159)</f>
        <v>0</v>
      </c>
      <c r="H159" s="11">
        <f>COUNTIF('Seminar Internasional'!$K$2:$K$24,B159)</f>
        <v>0</v>
      </c>
      <c r="I159" s="11">
        <f>COUNTIF('Seminar Internasional'!$L$2:$L$24,B159)</f>
        <v>0</v>
      </c>
      <c r="J159" s="11">
        <f>COUNTIF('Seminar Internasional'!$M$2:$M$24,B159)</f>
        <v>0</v>
      </c>
      <c r="K159" s="11">
        <f>COUNTIF('Seminar Internasional'!$N$2:$N$24,B159)</f>
        <v>0</v>
      </c>
      <c r="L159" s="11">
        <f>COUNTIF('Seminar Internasional'!$O$2:$O$24,B159)</f>
        <v>0</v>
      </c>
    </row>
    <row r="160" ht="15.75" customHeight="1">
      <c r="A160" s="14">
        <f t="shared" si="1"/>
        <v>157</v>
      </c>
      <c r="B160" s="35" t="s">
        <v>414</v>
      </c>
      <c r="C160" s="11">
        <f>COUNTIF('Jurnal Internasional'!$J$2:$J$26,B160)</f>
        <v>0</v>
      </c>
      <c r="D160" s="11">
        <f>COUNTIF('Jurnal Internasional'!$K$2:$K$26,B160)</f>
        <v>0</v>
      </c>
      <c r="E160" s="11">
        <f>COUNTIF('Jurnal Internasional'!$L$2:$L$26,B160)</f>
        <v>0</v>
      </c>
      <c r="F160" s="11">
        <f>COUNTIF('Jurnal Internasional'!$M$2:$M$26,B160)</f>
        <v>0</v>
      </c>
      <c r="G160" s="11">
        <f>COUNTIF('Jurnal Internasional'!$N$2:$N$26,B160)</f>
        <v>0</v>
      </c>
      <c r="H160" s="11">
        <f>COUNTIF('Seminar Internasional'!$K$2:$K$24,B160)</f>
        <v>0</v>
      </c>
      <c r="I160" s="11">
        <f>COUNTIF('Seminar Internasional'!$L$2:$L$24,B160)</f>
        <v>0</v>
      </c>
      <c r="J160" s="11">
        <f>COUNTIF('Seminar Internasional'!$M$2:$M$24,B160)</f>
        <v>0</v>
      </c>
      <c r="K160" s="11">
        <f>COUNTIF('Seminar Internasional'!$N$2:$N$24,B160)</f>
        <v>0</v>
      </c>
      <c r="L160" s="11">
        <f>COUNTIF('Seminar Internasional'!$O$2:$O$24,B160)</f>
        <v>0</v>
      </c>
    </row>
    <row r="161" ht="15.75" customHeight="1">
      <c r="A161" s="14">
        <f t="shared" si="1"/>
        <v>158</v>
      </c>
      <c r="B161" s="35" t="s">
        <v>456</v>
      </c>
      <c r="C161" s="11">
        <f>COUNTIF('Jurnal Internasional'!$J$2:$J$26,B161)</f>
        <v>0</v>
      </c>
      <c r="D161" s="11">
        <f>COUNTIF('Jurnal Internasional'!$K$2:$K$26,B161)</f>
        <v>0</v>
      </c>
      <c r="E161" s="11">
        <f>COUNTIF('Jurnal Internasional'!$L$2:$L$26,B161)</f>
        <v>0</v>
      </c>
      <c r="F161" s="11">
        <f>COUNTIF('Jurnal Internasional'!$M$2:$M$26,B161)</f>
        <v>0</v>
      </c>
      <c r="G161" s="11">
        <f>COUNTIF('Jurnal Internasional'!$N$2:$N$26,B161)</f>
        <v>0</v>
      </c>
      <c r="H161" s="11">
        <f>COUNTIF('Seminar Internasional'!$K$2:$K$24,B161)</f>
        <v>0</v>
      </c>
      <c r="I161" s="11">
        <f>COUNTIF('Seminar Internasional'!$L$2:$L$24,B161)</f>
        <v>0</v>
      </c>
      <c r="J161" s="11">
        <f>COUNTIF('Seminar Internasional'!$M$2:$M$24,B161)</f>
        <v>0</v>
      </c>
      <c r="K161" s="11">
        <f>COUNTIF('Seminar Internasional'!$N$2:$N$24,B161)</f>
        <v>0</v>
      </c>
      <c r="L161" s="11">
        <f>COUNTIF('Seminar Internasional'!$O$2:$O$24,B161)</f>
        <v>0</v>
      </c>
    </row>
    <row r="162" ht="15.75" customHeight="1">
      <c r="A162" s="14">
        <f t="shared" si="1"/>
        <v>159</v>
      </c>
      <c r="B162" s="35" t="s">
        <v>540</v>
      </c>
      <c r="C162" s="11">
        <f>COUNTIF('Jurnal Internasional'!$J$2:$J$26,B162)</f>
        <v>0</v>
      </c>
      <c r="D162" s="11">
        <f>COUNTIF('Jurnal Internasional'!$K$2:$K$26,B162)</f>
        <v>0</v>
      </c>
      <c r="E162" s="11">
        <f>COUNTIF('Jurnal Internasional'!$L$2:$L$26,B162)</f>
        <v>0</v>
      </c>
      <c r="F162" s="11">
        <f>COUNTIF('Jurnal Internasional'!$M$2:$M$26,B162)</f>
        <v>0</v>
      </c>
      <c r="G162" s="11">
        <f>COUNTIF('Jurnal Internasional'!$N$2:$N$26,B162)</f>
        <v>0</v>
      </c>
      <c r="H162" s="11">
        <f>COUNTIF('Seminar Internasional'!$K$2:$K$24,B162)</f>
        <v>0</v>
      </c>
      <c r="I162" s="11">
        <f>COUNTIF('Seminar Internasional'!$L$2:$L$24,B162)</f>
        <v>0</v>
      </c>
      <c r="J162" s="11">
        <f>COUNTIF('Seminar Internasional'!$M$2:$M$24,B162)</f>
        <v>0</v>
      </c>
      <c r="K162" s="11">
        <f>COUNTIF('Seminar Internasional'!$N$2:$N$24,B162)</f>
        <v>0</v>
      </c>
      <c r="L162" s="11">
        <f>COUNTIF('Seminar Internasional'!$O$2:$O$24,B162)</f>
        <v>0</v>
      </c>
    </row>
    <row r="163" ht="15.75" customHeight="1">
      <c r="A163" s="14">
        <f t="shared" si="1"/>
        <v>160</v>
      </c>
      <c r="B163" s="35" t="s">
        <v>428</v>
      </c>
      <c r="C163" s="11">
        <f>COUNTIF('Jurnal Internasional'!$J$2:$J$26,B163)</f>
        <v>0</v>
      </c>
      <c r="D163" s="11">
        <f>COUNTIF('Jurnal Internasional'!$K$2:$K$26,B163)</f>
        <v>0</v>
      </c>
      <c r="E163" s="11">
        <f>COUNTIF('Jurnal Internasional'!$L$2:$L$26,B163)</f>
        <v>0</v>
      </c>
      <c r="F163" s="11">
        <f>COUNTIF('Jurnal Internasional'!$M$2:$M$26,B163)</f>
        <v>0</v>
      </c>
      <c r="G163" s="11">
        <f>COUNTIF('Jurnal Internasional'!$N$2:$N$26,B163)</f>
        <v>0</v>
      </c>
      <c r="H163" s="11">
        <f>COUNTIF('Seminar Internasional'!$K$2:$K$24,B163)</f>
        <v>0</v>
      </c>
      <c r="I163" s="11">
        <f>COUNTIF('Seminar Internasional'!$L$2:$L$24,B163)</f>
        <v>0</v>
      </c>
      <c r="J163" s="11">
        <f>COUNTIF('Seminar Internasional'!$M$2:$M$24,B163)</f>
        <v>0</v>
      </c>
      <c r="K163" s="11">
        <f>COUNTIF('Seminar Internasional'!$N$2:$N$24,B163)</f>
        <v>0</v>
      </c>
      <c r="L163" s="11">
        <f>COUNTIF('Seminar Internasional'!$O$2:$O$24,B163)</f>
        <v>0</v>
      </c>
    </row>
    <row r="164" ht="15.75" customHeight="1">
      <c r="A164" s="14">
        <f t="shared" si="1"/>
        <v>161</v>
      </c>
      <c r="B164" s="35" t="s">
        <v>541</v>
      </c>
      <c r="C164" s="11">
        <f>COUNTIF('Jurnal Internasional'!$J$2:$J$26,B164)</f>
        <v>0</v>
      </c>
      <c r="D164" s="11">
        <f>COUNTIF('Jurnal Internasional'!$K$2:$K$26,B164)</f>
        <v>0</v>
      </c>
      <c r="E164" s="11">
        <f>COUNTIF('Jurnal Internasional'!$L$2:$L$26,B164)</f>
        <v>0</v>
      </c>
      <c r="F164" s="11">
        <f>COUNTIF('Jurnal Internasional'!$M$2:$M$26,B164)</f>
        <v>0</v>
      </c>
      <c r="G164" s="11">
        <f>COUNTIF('Jurnal Internasional'!$N$2:$N$26,B164)</f>
        <v>0</v>
      </c>
      <c r="H164" s="11">
        <f>COUNTIF('Seminar Internasional'!$K$2:$K$24,B164)</f>
        <v>0</v>
      </c>
      <c r="I164" s="11">
        <f>COUNTIF('Seminar Internasional'!$L$2:$L$24,B164)</f>
        <v>0</v>
      </c>
      <c r="J164" s="11">
        <f>COUNTIF('Seminar Internasional'!$M$2:$M$24,B164)</f>
        <v>0</v>
      </c>
      <c r="K164" s="11">
        <f>COUNTIF('Seminar Internasional'!$N$2:$N$24,B164)</f>
        <v>0</v>
      </c>
      <c r="L164" s="11">
        <f>COUNTIF('Seminar Internasional'!$O$2:$O$24,B164)</f>
        <v>0</v>
      </c>
    </row>
    <row r="165" ht="15.75" customHeight="1">
      <c r="A165" s="14">
        <f t="shared" si="1"/>
        <v>162</v>
      </c>
      <c r="B165" s="35" t="s">
        <v>447</v>
      </c>
      <c r="C165" s="11">
        <f>COUNTIF('Jurnal Internasional'!$J$2:$J$26,B165)</f>
        <v>0</v>
      </c>
      <c r="D165" s="11">
        <f>COUNTIF('Jurnal Internasional'!$K$2:$K$26,B165)</f>
        <v>0</v>
      </c>
      <c r="E165" s="11">
        <f>COUNTIF('Jurnal Internasional'!$L$2:$L$26,B165)</f>
        <v>0</v>
      </c>
      <c r="F165" s="11">
        <f>COUNTIF('Jurnal Internasional'!$M$2:$M$26,B165)</f>
        <v>0</v>
      </c>
      <c r="G165" s="11">
        <f>COUNTIF('Jurnal Internasional'!$N$2:$N$26,B165)</f>
        <v>0</v>
      </c>
      <c r="H165" s="11">
        <f>COUNTIF('Seminar Internasional'!$K$2:$K$24,B165)</f>
        <v>0</v>
      </c>
      <c r="I165" s="11">
        <f>COUNTIF('Seminar Internasional'!$L$2:$L$24,B165)</f>
        <v>0</v>
      </c>
      <c r="J165" s="11">
        <f>COUNTIF('Seminar Internasional'!$M$2:$M$24,B165)</f>
        <v>0</v>
      </c>
      <c r="K165" s="11">
        <f>COUNTIF('Seminar Internasional'!$N$2:$N$24,B165)</f>
        <v>0</v>
      </c>
      <c r="L165" s="11">
        <f>COUNTIF('Seminar Internasional'!$O$2:$O$24,B165)</f>
        <v>0</v>
      </c>
    </row>
    <row r="166" ht="15.75" customHeight="1">
      <c r="A166" s="14">
        <f t="shared" si="1"/>
        <v>163</v>
      </c>
      <c r="B166" s="35" t="s">
        <v>542</v>
      </c>
      <c r="C166" s="11">
        <f>COUNTIF('Jurnal Internasional'!$J$2:$J$26,B166)</f>
        <v>0</v>
      </c>
      <c r="D166" s="11">
        <f>COUNTIF('Jurnal Internasional'!$K$2:$K$26,B166)</f>
        <v>0</v>
      </c>
      <c r="E166" s="11">
        <f>COUNTIF('Jurnal Internasional'!$L$2:$L$26,B166)</f>
        <v>0</v>
      </c>
      <c r="F166" s="11">
        <f>COUNTIF('Jurnal Internasional'!$M$2:$M$26,B166)</f>
        <v>0</v>
      </c>
      <c r="G166" s="11">
        <f>COUNTIF('Jurnal Internasional'!$N$2:$N$26,B166)</f>
        <v>0</v>
      </c>
      <c r="H166" s="11">
        <f>COUNTIF('Seminar Internasional'!$K$2:$K$24,B166)</f>
        <v>0</v>
      </c>
      <c r="I166" s="11">
        <f>COUNTIF('Seminar Internasional'!$L$2:$L$24,B166)</f>
        <v>0</v>
      </c>
      <c r="J166" s="11">
        <f>COUNTIF('Seminar Internasional'!$M$2:$M$24,B166)</f>
        <v>0</v>
      </c>
      <c r="K166" s="11">
        <f>COUNTIF('Seminar Internasional'!$N$2:$N$24,B166)</f>
        <v>0</v>
      </c>
      <c r="L166" s="11">
        <f>COUNTIF('Seminar Internasional'!$O$2:$O$24,B166)</f>
        <v>0</v>
      </c>
    </row>
    <row r="167" ht="15.75" customHeight="1">
      <c r="A167" s="14">
        <f t="shared" si="1"/>
        <v>164</v>
      </c>
      <c r="B167" s="35" t="s">
        <v>197</v>
      </c>
      <c r="C167" s="11">
        <f>COUNTIF('Jurnal Internasional'!$J$2:$J$26,B167)</f>
        <v>0</v>
      </c>
      <c r="D167" s="11">
        <f>COUNTIF('Jurnal Internasional'!$K$2:$K$26,B167)</f>
        <v>0</v>
      </c>
      <c r="E167" s="11">
        <f>COUNTIF('Jurnal Internasional'!$L$2:$L$26,B167)</f>
        <v>0</v>
      </c>
      <c r="F167" s="11">
        <f>COUNTIF('Jurnal Internasional'!$M$2:$M$26,B167)</f>
        <v>0</v>
      </c>
      <c r="G167" s="11">
        <f>COUNTIF('Jurnal Internasional'!$N$2:$N$26,B167)</f>
        <v>0</v>
      </c>
      <c r="H167" s="11">
        <f>COUNTIF('Seminar Internasional'!$K$2:$K$24,B167)</f>
        <v>0</v>
      </c>
      <c r="I167" s="11">
        <f>COUNTIF('Seminar Internasional'!$L$2:$L$24,B167)</f>
        <v>0</v>
      </c>
      <c r="J167" s="11">
        <f>COUNTIF('Seminar Internasional'!$M$2:$M$24,B167)</f>
        <v>1</v>
      </c>
      <c r="K167" s="11">
        <f>COUNTIF('Seminar Internasional'!$N$2:$N$24,B167)</f>
        <v>0</v>
      </c>
      <c r="L167" s="11">
        <f>COUNTIF('Seminar Internasional'!$O$2:$O$24,B167)</f>
        <v>0</v>
      </c>
    </row>
    <row r="168" ht="15.75" customHeight="1">
      <c r="A168" s="14">
        <f t="shared" si="1"/>
        <v>165</v>
      </c>
      <c r="B168" s="35" t="s">
        <v>434</v>
      </c>
      <c r="C168" s="11">
        <f>COUNTIF('Jurnal Internasional'!$J$2:$J$26,B168)</f>
        <v>0</v>
      </c>
      <c r="D168" s="11">
        <f>COUNTIF('Jurnal Internasional'!$K$2:$K$26,B168)</f>
        <v>0</v>
      </c>
      <c r="E168" s="11">
        <f>COUNTIF('Jurnal Internasional'!$L$2:$L$26,B168)</f>
        <v>0</v>
      </c>
      <c r="F168" s="11">
        <f>COUNTIF('Jurnal Internasional'!$M$2:$M$26,B168)</f>
        <v>0</v>
      </c>
      <c r="G168" s="11">
        <f>COUNTIF('Jurnal Internasional'!$N$2:$N$26,B168)</f>
        <v>0</v>
      </c>
      <c r="H168" s="11">
        <f>COUNTIF('Seminar Internasional'!$K$2:$K$24,B168)</f>
        <v>0</v>
      </c>
      <c r="I168" s="11">
        <f>COUNTIF('Seminar Internasional'!$L$2:$L$24,B168)</f>
        <v>0</v>
      </c>
      <c r="J168" s="11">
        <f>COUNTIF('Seminar Internasional'!$M$2:$M$24,B168)</f>
        <v>0</v>
      </c>
      <c r="K168" s="11">
        <f>COUNTIF('Seminar Internasional'!$N$2:$N$24,B168)</f>
        <v>0</v>
      </c>
      <c r="L168" s="11">
        <f>COUNTIF('Seminar Internasional'!$O$2:$O$24,B168)</f>
        <v>0</v>
      </c>
    </row>
    <row r="169" ht="15.75" customHeight="1">
      <c r="A169" s="14">
        <f t="shared" si="1"/>
        <v>166</v>
      </c>
      <c r="B169" s="35" t="s">
        <v>352</v>
      </c>
      <c r="C169" s="11">
        <f>COUNTIF('Jurnal Internasional'!$J$2:$J$26,B169)</f>
        <v>0</v>
      </c>
      <c r="D169" s="11">
        <f>COUNTIF('Jurnal Internasional'!$K$2:$K$26,B169)</f>
        <v>0</v>
      </c>
      <c r="E169" s="11">
        <f>COUNTIF('Jurnal Internasional'!$L$2:$L$26,B169)</f>
        <v>0</v>
      </c>
      <c r="F169" s="11">
        <f>COUNTIF('Jurnal Internasional'!$M$2:$M$26,B169)</f>
        <v>0</v>
      </c>
      <c r="G169" s="11">
        <f>COUNTIF('Jurnal Internasional'!$N$2:$N$26,B169)</f>
        <v>0</v>
      </c>
      <c r="H169" s="11">
        <f>COUNTIF('Seminar Internasional'!$K$2:$K$24,B169)</f>
        <v>0</v>
      </c>
      <c r="I169" s="11">
        <f>COUNTIF('Seminar Internasional'!$L$2:$L$24,B169)</f>
        <v>0</v>
      </c>
      <c r="J169" s="11">
        <f>COUNTIF('Seminar Internasional'!$M$2:$M$24,B169)</f>
        <v>0</v>
      </c>
      <c r="K169" s="11">
        <f>COUNTIF('Seminar Internasional'!$N$2:$N$24,B169)</f>
        <v>0</v>
      </c>
      <c r="L169" s="11">
        <f>COUNTIF('Seminar Internasional'!$O$2:$O$24,B169)</f>
        <v>0</v>
      </c>
    </row>
    <row r="170" ht="15.75" customHeight="1">
      <c r="A170" s="14">
        <f t="shared" si="1"/>
        <v>167</v>
      </c>
      <c r="B170" s="35" t="s">
        <v>104</v>
      </c>
      <c r="C170" s="11">
        <f>COUNTIF('Jurnal Internasional'!$J$2:$J$26,B170)</f>
        <v>1</v>
      </c>
      <c r="D170" s="11">
        <f>COUNTIF('Jurnal Internasional'!$K$2:$K$26,B170)</f>
        <v>0</v>
      </c>
      <c r="E170" s="11">
        <f>COUNTIF('Jurnal Internasional'!$L$2:$L$26,B170)</f>
        <v>0</v>
      </c>
      <c r="F170" s="11">
        <f>COUNTIF('Jurnal Internasional'!$M$2:$M$26,B170)</f>
        <v>0</v>
      </c>
      <c r="G170" s="11">
        <f>COUNTIF('Jurnal Internasional'!$N$2:$N$26,B170)</f>
        <v>0</v>
      </c>
      <c r="H170" s="11">
        <f>COUNTIF('Seminar Internasional'!$K$2:$K$24,B170)</f>
        <v>2</v>
      </c>
      <c r="I170" s="11">
        <f>COUNTIF('Seminar Internasional'!$L$2:$L$24,B170)</f>
        <v>0</v>
      </c>
      <c r="J170" s="11">
        <f>COUNTIF('Seminar Internasional'!$M$2:$M$24,B170)</f>
        <v>0</v>
      </c>
      <c r="K170" s="11">
        <f>COUNTIF('Seminar Internasional'!$N$2:$N$24,B170)</f>
        <v>0</v>
      </c>
      <c r="L170" s="11">
        <f>COUNTIF('Seminar Internasional'!$O$2:$O$24,B170)</f>
        <v>0</v>
      </c>
    </row>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3"/>
    <mergeCell ref="B1:B3"/>
    <mergeCell ref="C1:L1"/>
    <mergeCell ref="C2:G2"/>
    <mergeCell ref="H2:L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0"/>
    <col customWidth="1" min="2" max="2" width="46.88"/>
    <col customWidth="1" min="3" max="3" width="31.25"/>
    <col customWidth="1" min="4" max="4" width="16.38"/>
    <col customWidth="1" min="5" max="6" width="12.88"/>
    <col customWidth="1" min="7" max="7" width="7.63"/>
    <col customWidth="1" min="8" max="8" width="8.5"/>
    <col customWidth="1" min="9" max="9" width="7.63"/>
    <col customWidth="1" min="10" max="14" width="13.75"/>
    <col customWidth="1" min="15" max="16" width="16.38"/>
    <col customWidth="1" min="17" max="17" width="9.38"/>
    <col customWidth="1" min="18" max="26" width="7.63"/>
  </cols>
  <sheetData>
    <row r="1">
      <c r="A1" s="8" t="s">
        <v>0</v>
      </c>
      <c r="B1" s="8" t="s">
        <v>5</v>
      </c>
      <c r="C1" s="8" t="s">
        <v>6</v>
      </c>
      <c r="D1" s="8" t="s">
        <v>7</v>
      </c>
      <c r="E1" s="10" t="s">
        <v>8</v>
      </c>
      <c r="F1" s="10" t="s">
        <v>9</v>
      </c>
      <c r="G1" s="10" t="s">
        <v>10</v>
      </c>
      <c r="H1" s="10" t="s">
        <v>11</v>
      </c>
      <c r="I1" s="10" t="s">
        <v>12</v>
      </c>
      <c r="J1" s="12" t="s">
        <v>13</v>
      </c>
      <c r="K1" s="12" t="s">
        <v>14</v>
      </c>
      <c r="L1" s="12" t="s">
        <v>15</v>
      </c>
      <c r="M1" s="12" t="s">
        <v>16</v>
      </c>
      <c r="N1" s="12" t="s">
        <v>17</v>
      </c>
      <c r="O1" s="8" t="s">
        <v>18</v>
      </c>
      <c r="P1" s="12" t="s">
        <v>19</v>
      </c>
      <c r="Q1" s="13" t="s">
        <v>20</v>
      </c>
    </row>
    <row r="2">
      <c r="A2" s="10">
        <v>1.0</v>
      </c>
      <c r="B2" s="10" t="s">
        <v>21</v>
      </c>
      <c r="C2" s="15" t="s">
        <v>22</v>
      </c>
      <c r="D2" s="10" t="s">
        <v>24</v>
      </c>
      <c r="E2" s="10" t="s">
        <v>25</v>
      </c>
      <c r="F2" s="10" t="s">
        <v>26</v>
      </c>
      <c r="G2" s="10">
        <v>19.0</v>
      </c>
      <c r="H2" s="17">
        <v>1.0</v>
      </c>
      <c r="I2" s="18" t="s">
        <v>27</v>
      </c>
      <c r="J2" s="18" t="s">
        <v>30</v>
      </c>
      <c r="K2" s="18"/>
      <c r="L2" s="18"/>
      <c r="M2" s="18"/>
      <c r="N2" s="18"/>
      <c r="O2" s="10" t="s">
        <v>33</v>
      </c>
      <c r="P2" s="10"/>
      <c r="Q2" s="11" t="s">
        <v>34</v>
      </c>
    </row>
    <row r="3">
      <c r="A3" s="10">
        <f t="shared" ref="A3:A25" si="1">A2+1</f>
        <v>2</v>
      </c>
      <c r="B3" s="10" t="s">
        <v>36</v>
      </c>
      <c r="C3" s="21" t="s">
        <v>37</v>
      </c>
      <c r="D3" s="10" t="s">
        <v>38</v>
      </c>
      <c r="E3" s="10" t="s">
        <v>39</v>
      </c>
      <c r="F3" s="10"/>
      <c r="G3" s="10">
        <v>43.0</v>
      </c>
      <c r="H3" s="10">
        <v>2.0</v>
      </c>
      <c r="I3" s="18" t="s">
        <v>40</v>
      </c>
      <c r="J3" s="18" t="s">
        <v>41</v>
      </c>
      <c r="K3" s="18" t="s">
        <v>42</v>
      </c>
      <c r="L3" s="18" t="s">
        <v>43</v>
      </c>
      <c r="M3" s="18" t="s">
        <v>44</v>
      </c>
      <c r="N3" s="18" t="s">
        <v>45</v>
      </c>
      <c r="O3" s="10" t="s">
        <v>46</v>
      </c>
      <c r="P3" s="10"/>
      <c r="Q3" s="11" t="s">
        <v>34</v>
      </c>
    </row>
    <row r="4">
      <c r="A4" s="10">
        <f t="shared" si="1"/>
        <v>3</v>
      </c>
      <c r="B4" s="10" t="s">
        <v>48</v>
      </c>
      <c r="C4" s="21" t="s">
        <v>49</v>
      </c>
      <c r="D4" s="10" t="s">
        <v>50</v>
      </c>
      <c r="E4" s="10" t="s">
        <v>51</v>
      </c>
      <c r="F4" s="10"/>
      <c r="G4" s="10">
        <v>238.0</v>
      </c>
      <c r="H4" s="10">
        <v>1.0</v>
      </c>
      <c r="I4" s="18" t="s">
        <v>52</v>
      </c>
      <c r="J4" s="18"/>
      <c r="K4" s="18"/>
      <c r="L4" s="18"/>
      <c r="M4" s="18" t="s">
        <v>53</v>
      </c>
      <c r="N4" s="18"/>
      <c r="O4" s="10" t="s">
        <v>54</v>
      </c>
      <c r="P4" s="10"/>
      <c r="Q4" s="11" t="s">
        <v>34</v>
      </c>
    </row>
    <row r="5">
      <c r="A5" s="10">
        <f t="shared" si="1"/>
        <v>4</v>
      </c>
      <c r="B5" s="10" t="s">
        <v>56</v>
      </c>
      <c r="C5" s="21" t="s">
        <v>57</v>
      </c>
      <c r="D5" s="10" t="s">
        <v>58</v>
      </c>
      <c r="E5" s="10" t="s">
        <v>59</v>
      </c>
      <c r="F5" s="10"/>
      <c r="G5" s="10">
        <v>14.0</v>
      </c>
      <c r="H5" s="10">
        <v>1.0</v>
      </c>
      <c r="I5" s="18">
        <v>43475.0</v>
      </c>
      <c r="J5" s="18"/>
      <c r="K5" s="18" t="s">
        <v>53</v>
      </c>
      <c r="L5" s="18"/>
      <c r="M5" s="18"/>
      <c r="N5" s="18"/>
      <c r="O5" s="10" t="s">
        <v>60</v>
      </c>
      <c r="P5" s="10"/>
      <c r="Q5" s="11" t="s">
        <v>34</v>
      </c>
    </row>
    <row r="6">
      <c r="A6" s="10">
        <f t="shared" si="1"/>
        <v>5</v>
      </c>
      <c r="B6" s="10" t="s">
        <v>61</v>
      </c>
      <c r="C6" s="21"/>
      <c r="D6" s="10" t="s">
        <v>62</v>
      </c>
      <c r="E6" s="10" t="s">
        <v>63</v>
      </c>
      <c r="F6" s="10" t="s">
        <v>64</v>
      </c>
      <c r="G6" s="10">
        <v>19.0</v>
      </c>
      <c r="H6" s="10">
        <v>1.0</v>
      </c>
      <c r="I6" s="18" t="s">
        <v>65</v>
      </c>
      <c r="J6" s="18" t="s">
        <v>42</v>
      </c>
      <c r="K6" s="18"/>
      <c r="L6" s="18"/>
      <c r="M6" s="18"/>
      <c r="N6" s="18"/>
      <c r="O6" s="10" t="s">
        <v>33</v>
      </c>
      <c r="P6" s="10"/>
      <c r="Q6" s="11" t="s">
        <v>34</v>
      </c>
    </row>
    <row r="7">
      <c r="A7" s="10">
        <f t="shared" si="1"/>
        <v>6</v>
      </c>
      <c r="B7" s="10" t="s">
        <v>70</v>
      </c>
      <c r="C7" s="21"/>
      <c r="D7" s="10" t="s">
        <v>71</v>
      </c>
      <c r="E7" s="10"/>
      <c r="F7" s="10" t="s">
        <v>72</v>
      </c>
      <c r="G7" s="10">
        <v>9.0</v>
      </c>
      <c r="H7" s="10">
        <v>2.0</v>
      </c>
      <c r="I7" s="18">
        <v>43473.0</v>
      </c>
      <c r="J7" s="18" t="s">
        <v>42</v>
      </c>
      <c r="K7" s="18"/>
      <c r="L7" s="18"/>
      <c r="M7" s="18" t="s">
        <v>77</v>
      </c>
      <c r="N7" s="18" t="s">
        <v>78</v>
      </c>
      <c r="O7" s="10" t="s">
        <v>33</v>
      </c>
      <c r="P7" s="10"/>
      <c r="Q7" s="11" t="s">
        <v>34</v>
      </c>
    </row>
    <row r="8">
      <c r="A8" s="10">
        <f t="shared" si="1"/>
        <v>7</v>
      </c>
      <c r="B8" s="10" t="s">
        <v>79</v>
      </c>
      <c r="C8" s="21" t="s">
        <v>80</v>
      </c>
      <c r="D8" s="10" t="s">
        <v>81</v>
      </c>
      <c r="E8" s="10" t="s">
        <v>82</v>
      </c>
      <c r="F8" s="10"/>
      <c r="G8" s="10">
        <v>20.0</v>
      </c>
      <c r="H8" s="10">
        <v>3.0</v>
      </c>
      <c r="I8" s="18" t="s">
        <v>84</v>
      </c>
      <c r="J8" s="18"/>
      <c r="K8" s="18" t="s">
        <v>53</v>
      </c>
      <c r="L8" s="18"/>
      <c r="M8" s="18"/>
      <c r="N8" s="18"/>
      <c r="O8" s="10" t="s">
        <v>86</v>
      </c>
      <c r="P8" s="10"/>
      <c r="Q8" s="11" t="s">
        <v>34</v>
      </c>
    </row>
    <row r="9">
      <c r="A9" s="10">
        <f t="shared" si="1"/>
        <v>8</v>
      </c>
      <c r="B9" s="10" t="s">
        <v>89</v>
      </c>
      <c r="C9" s="21" t="s">
        <v>90</v>
      </c>
      <c r="D9" s="10" t="s">
        <v>81</v>
      </c>
      <c r="E9" s="10" t="s">
        <v>82</v>
      </c>
      <c r="F9" s="10"/>
      <c r="G9" s="10">
        <v>20.0</v>
      </c>
      <c r="H9" s="10">
        <v>6.0</v>
      </c>
      <c r="I9" s="18" t="s">
        <v>94</v>
      </c>
      <c r="J9" s="18" t="s">
        <v>53</v>
      </c>
      <c r="K9" s="18"/>
      <c r="L9" s="18"/>
      <c r="M9" s="18"/>
      <c r="N9" s="18"/>
      <c r="O9" s="10" t="s">
        <v>60</v>
      </c>
      <c r="P9" s="10"/>
      <c r="Q9" s="11" t="s">
        <v>34</v>
      </c>
    </row>
    <row r="10">
      <c r="A10" s="10">
        <f t="shared" si="1"/>
        <v>9</v>
      </c>
      <c r="B10" s="10" t="s">
        <v>96</v>
      </c>
      <c r="C10" s="21" t="s">
        <v>97</v>
      </c>
      <c r="D10" s="10" t="s">
        <v>81</v>
      </c>
      <c r="E10" s="10" t="s">
        <v>82</v>
      </c>
      <c r="F10" s="10"/>
      <c r="G10" s="10">
        <v>20.0</v>
      </c>
      <c r="H10" s="10">
        <v>5.0</v>
      </c>
      <c r="I10" s="18" t="s">
        <v>101</v>
      </c>
      <c r="J10" s="18"/>
      <c r="K10" s="18"/>
      <c r="L10" s="18"/>
      <c r="M10" s="18" t="s">
        <v>53</v>
      </c>
      <c r="N10" s="18"/>
      <c r="O10" s="10" t="s">
        <v>60</v>
      </c>
      <c r="P10" s="10"/>
      <c r="Q10" s="11" t="s">
        <v>34</v>
      </c>
    </row>
    <row r="11">
      <c r="A11" s="10">
        <f t="shared" si="1"/>
        <v>10</v>
      </c>
      <c r="B11" s="10" t="s">
        <v>105</v>
      </c>
      <c r="C11" s="21" t="s">
        <v>106</v>
      </c>
      <c r="D11" s="10" t="s">
        <v>107</v>
      </c>
      <c r="E11" s="10" t="s">
        <v>109</v>
      </c>
      <c r="F11" s="10" t="s">
        <v>110</v>
      </c>
      <c r="G11" s="10">
        <v>9.0</v>
      </c>
      <c r="H11" s="10">
        <v>1.0</v>
      </c>
      <c r="I11" s="18">
        <v>43474.0</v>
      </c>
      <c r="J11" s="18" t="s">
        <v>111</v>
      </c>
      <c r="K11" s="18"/>
      <c r="L11" s="18"/>
      <c r="M11" s="18"/>
      <c r="N11" s="18"/>
      <c r="O11" s="10" t="s">
        <v>33</v>
      </c>
      <c r="P11" s="10"/>
      <c r="Q11" s="11" t="s">
        <v>34</v>
      </c>
    </row>
    <row r="12">
      <c r="A12" s="10">
        <f t="shared" si="1"/>
        <v>11</v>
      </c>
      <c r="B12" s="10" t="s">
        <v>115</v>
      </c>
      <c r="C12" s="21" t="s">
        <v>116</v>
      </c>
      <c r="D12" s="10" t="s">
        <v>117</v>
      </c>
      <c r="E12" s="10" t="s">
        <v>118</v>
      </c>
      <c r="F12" s="10" t="s">
        <v>120</v>
      </c>
      <c r="G12" s="10">
        <v>10.0</v>
      </c>
      <c r="H12" s="10">
        <v>6.0</v>
      </c>
      <c r="I12" s="18" t="s">
        <v>122</v>
      </c>
      <c r="J12" s="18" t="s">
        <v>123</v>
      </c>
      <c r="K12" s="18"/>
      <c r="L12" s="18"/>
      <c r="M12" s="18"/>
      <c r="N12" s="18"/>
      <c r="O12" s="10" t="s">
        <v>33</v>
      </c>
      <c r="P12" s="10"/>
      <c r="Q12" s="11"/>
    </row>
    <row r="13">
      <c r="A13" s="10">
        <f t="shared" si="1"/>
        <v>12</v>
      </c>
      <c r="B13" s="10" t="s">
        <v>128</v>
      </c>
      <c r="C13" s="21" t="s">
        <v>129</v>
      </c>
      <c r="D13" s="10" t="s">
        <v>130</v>
      </c>
      <c r="E13" s="10" t="s">
        <v>131</v>
      </c>
      <c r="F13" s="10"/>
      <c r="G13" s="10">
        <v>51.0</v>
      </c>
      <c r="H13" s="10">
        <v>3.0</v>
      </c>
      <c r="I13" s="18">
        <v>43484.0</v>
      </c>
      <c r="J13" s="18" t="s">
        <v>132</v>
      </c>
      <c r="K13" s="18"/>
      <c r="L13" s="18"/>
      <c r="M13" s="18"/>
      <c r="N13" s="18"/>
      <c r="O13" s="10" t="s">
        <v>33</v>
      </c>
      <c r="P13" s="10"/>
      <c r="Q13" s="11" t="s">
        <v>34</v>
      </c>
    </row>
    <row r="14">
      <c r="A14" s="10">
        <f t="shared" si="1"/>
        <v>13</v>
      </c>
      <c r="B14" s="25" t="s">
        <v>134</v>
      </c>
      <c r="C14" s="21"/>
      <c r="D14" s="25" t="s">
        <v>138</v>
      </c>
      <c r="E14" s="25" t="s">
        <v>139</v>
      </c>
      <c r="F14" s="25" t="s">
        <v>140</v>
      </c>
      <c r="G14" s="25">
        <v>10.0</v>
      </c>
      <c r="H14" s="25">
        <v>3.0</v>
      </c>
      <c r="I14" s="26">
        <v>43474.0</v>
      </c>
      <c r="J14" s="25" t="s">
        <v>144</v>
      </c>
      <c r="K14" s="18"/>
      <c r="L14" s="18"/>
      <c r="M14" s="18"/>
      <c r="N14" s="18"/>
      <c r="O14" s="10"/>
      <c r="P14" s="10"/>
      <c r="Q14" s="27" t="s">
        <v>34</v>
      </c>
    </row>
    <row r="15">
      <c r="A15" s="10">
        <f t="shared" si="1"/>
        <v>14</v>
      </c>
      <c r="B15" s="25" t="s">
        <v>148</v>
      </c>
      <c r="C15" s="29" t="s">
        <v>149</v>
      </c>
      <c r="D15" s="25" t="s">
        <v>151</v>
      </c>
      <c r="E15" s="25" t="s">
        <v>153</v>
      </c>
      <c r="F15" s="25"/>
      <c r="G15" s="25">
        <v>8.0</v>
      </c>
      <c r="H15" s="25">
        <v>3.0</v>
      </c>
      <c r="I15" s="25" t="s">
        <v>154</v>
      </c>
      <c r="J15" s="25"/>
      <c r="K15" s="18"/>
      <c r="L15" s="18"/>
      <c r="M15" s="25" t="s">
        <v>142</v>
      </c>
      <c r="N15" s="18"/>
      <c r="O15" s="25" t="s">
        <v>158</v>
      </c>
      <c r="P15" s="10"/>
      <c r="Q15" s="27" t="s">
        <v>34</v>
      </c>
    </row>
    <row r="16">
      <c r="A16" s="10">
        <f t="shared" si="1"/>
        <v>15</v>
      </c>
      <c r="B16" s="25" t="s">
        <v>159</v>
      </c>
      <c r="C16" s="29" t="s">
        <v>160</v>
      </c>
      <c r="D16" s="25" t="s">
        <v>163</v>
      </c>
      <c r="E16" s="25" t="s">
        <v>164</v>
      </c>
      <c r="F16" s="25"/>
      <c r="G16" s="25">
        <v>964.0</v>
      </c>
      <c r="H16" s="25"/>
      <c r="I16" s="25" t="s">
        <v>167</v>
      </c>
      <c r="J16" s="25" t="s">
        <v>168</v>
      </c>
      <c r="K16" s="18"/>
      <c r="L16" s="18"/>
      <c r="M16" s="25"/>
      <c r="N16" s="18"/>
      <c r="O16" s="25" t="s">
        <v>33</v>
      </c>
      <c r="P16" s="10"/>
      <c r="Q16" s="27" t="s">
        <v>34</v>
      </c>
    </row>
    <row r="17">
      <c r="A17" s="10">
        <f t="shared" si="1"/>
        <v>16</v>
      </c>
      <c r="B17" s="25" t="s">
        <v>171</v>
      </c>
      <c r="C17" s="29" t="s">
        <v>172</v>
      </c>
      <c r="D17" s="25" t="s">
        <v>174</v>
      </c>
      <c r="E17" s="25" t="s">
        <v>59</v>
      </c>
      <c r="F17" s="25"/>
      <c r="G17" s="25">
        <v>15.0</v>
      </c>
      <c r="H17" s="25"/>
      <c r="I17" s="30">
        <v>43472.0</v>
      </c>
      <c r="J17" s="25" t="s">
        <v>53</v>
      </c>
      <c r="K17" s="18"/>
      <c r="L17" s="18"/>
      <c r="M17" s="25"/>
      <c r="N17" s="18"/>
      <c r="O17" s="25" t="s">
        <v>179</v>
      </c>
      <c r="P17" s="10"/>
      <c r="Q17" s="27" t="s">
        <v>34</v>
      </c>
    </row>
    <row r="18">
      <c r="A18" s="10">
        <f t="shared" si="1"/>
        <v>17</v>
      </c>
      <c r="B18" s="25" t="s">
        <v>181</v>
      </c>
      <c r="C18" s="29" t="s">
        <v>182</v>
      </c>
      <c r="D18" s="25" t="s">
        <v>186</v>
      </c>
      <c r="E18" s="25" t="s">
        <v>187</v>
      </c>
      <c r="F18" s="25"/>
      <c r="G18" s="25">
        <v>5.0</v>
      </c>
      <c r="H18" s="25">
        <v>8.0</v>
      </c>
      <c r="I18" s="30">
        <v>43471.0</v>
      </c>
      <c r="J18" s="25"/>
      <c r="K18" s="25" t="s">
        <v>53</v>
      </c>
      <c r="L18" s="18"/>
      <c r="M18" s="25"/>
      <c r="N18" s="18"/>
      <c r="O18" s="25" t="s">
        <v>179</v>
      </c>
      <c r="P18" s="10"/>
      <c r="Q18" s="27" t="s">
        <v>34</v>
      </c>
    </row>
    <row r="19">
      <c r="A19" s="10">
        <f t="shared" si="1"/>
        <v>18</v>
      </c>
      <c r="B19" s="25" t="s">
        <v>190</v>
      </c>
      <c r="C19" s="29" t="s">
        <v>191</v>
      </c>
      <c r="D19" s="25" t="s">
        <v>174</v>
      </c>
      <c r="E19" s="25" t="s">
        <v>59</v>
      </c>
      <c r="F19" s="25"/>
      <c r="G19" s="25">
        <v>16.0</v>
      </c>
      <c r="H19" s="25"/>
      <c r="I19" s="30">
        <v>43471.0</v>
      </c>
      <c r="J19" s="25" t="s">
        <v>53</v>
      </c>
      <c r="K19" s="18"/>
      <c r="L19" s="18"/>
      <c r="M19" s="25"/>
      <c r="N19" s="18"/>
      <c r="O19" s="25" t="s">
        <v>179</v>
      </c>
      <c r="P19" s="10"/>
      <c r="Q19" s="27" t="s">
        <v>34</v>
      </c>
    </row>
    <row r="20">
      <c r="A20" s="10">
        <f t="shared" si="1"/>
        <v>19</v>
      </c>
      <c r="B20" s="25" t="s">
        <v>200</v>
      </c>
      <c r="C20" s="29" t="s">
        <v>201</v>
      </c>
      <c r="D20" s="25" t="s">
        <v>174</v>
      </c>
      <c r="E20" s="25" t="s">
        <v>59</v>
      </c>
      <c r="F20" s="25"/>
      <c r="G20" s="25">
        <v>15.0</v>
      </c>
      <c r="H20" s="25"/>
      <c r="I20" s="30">
        <v>43473.0</v>
      </c>
      <c r="J20" s="25"/>
      <c r="K20" s="25" t="s">
        <v>53</v>
      </c>
      <c r="L20" s="18"/>
      <c r="M20" s="25"/>
      <c r="N20" s="18"/>
      <c r="O20" s="10" t="s">
        <v>60</v>
      </c>
      <c r="P20" s="10"/>
      <c r="Q20" s="27" t="s">
        <v>34</v>
      </c>
    </row>
    <row r="21">
      <c r="A21" s="10">
        <f t="shared" si="1"/>
        <v>20</v>
      </c>
      <c r="B21" s="25" t="s">
        <v>210</v>
      </c>
      <c r="C21" s="29" t="s">
        <v>211</v>
      </c>
      <c r="D21" s="25" t="s">
        <v>214</v>
      </c>
      <c r="E21" s="25" t="s">
        <v>215</v>
      </c>
      <c r="F21" s="25" t="s">
        <v>216</v>
      </c>
      <c r="G21" s="25">
        <v>3.0</v>
      </c>
      <c r="H21" s="25">
        <v>2.0</v>
      </c>
      <c r="I21" s="25" t="s">
        <v>217</v>
      </c>
      <c r="J21" s="25" t="s">
        <v>218</v>
      </c>
      <c r="K21" s="25"/>
      <c r="L21" s="18"/>
      <c r="M21" s="25"/>
      <c r="N21" s="18"/>
      <c r="O21" s="25" t="s">
        <v>33</v>
      </c>
      <c r="P21" s="10"/>
      <c r="Q21" s="27" t="s">
        <v>34</v>
      </c>
    </row>
    <row r="22">
      <c r="A22" s="10">
        <f t="shared" si="1"/>
        <v>21</v>
      </c>
      <c r="B22" s="25" t="s">
        <v>221</v>
      </c>
      <c r="C22" s="29" t="s">
        <v>222</v>
      </c>
      <c r="D22" s="25" t="s">
        <v>50</v>
      </c>
      <c r="E22" s="25" t="s">
        <v>51</v>
      </c>
      <c r="F22" s="25"/>
      <c r="G22" s="25">
        <v>249.0</v>
      </c>
      <c r="H22" s="25">
        <v>1.0</v>
      </c>
      <c r="I22" s="30">
        <v>43476.0</v>
      </c>
      <c r="J22" s="25"/>
      <c r="K22" s="25" t="s">
        <v>53</v>
      </c>
      <c r="L22" s="18"/>
      <c r="M22" s="25"/>
      <c r="N22" s="18"/>
      <c r="O22" s="10" t="s">
        <v>54</v>
      </c>
      <c r="P22" s="10"/>
      <c r="Q22" s="27" t="s">
        <v>34</v>
      </c>
    </row>
    <row r="23">
      <c r="A23" s="10">
        <f t="shared" si="1"/>
        <v>22</v>
      </c>
      <c r="B23" s="25" t="s">
        <v>228</v>
      </c>
      <c r="C23" s="29" t="s">
        <v>229</v>
      </c>
      <c r="D23" s="25" t="s">
        <v>50</v>
      </c>
      <c r="E23" s="25" t="s">
        <v>51</v>
      </c>
      <c r="F23" s="25"/>
      <c r="G23" s="25">
        <v>249.0</v>
      </c>
      <c r="H23" s="25">
        <v>1.0</v>
      </c>
      <c r="I23" s="25" t="s">
        <v>231</v>
      </c>
      <c r="J23" s="25"/>
      <c r="K23" s="25" t="s">
        <v>53</v>
      </c>
      <c r="L23" s="18"/>
      <c r="M23" s="25"/>
      <c r="N23" s="18"/>
      <c r="O23" s="25" t="s">
        <v>179</v>
      </c>
      <c r="P23" s="10"/>
      <c r="Q23" s="27" t="s">
        <v>34</v>
      </c>
    </row>
    <row r="24">
      <c r="A24" s="10">
        <f t="shared" si="1"/>
        <v>23</v>
      </c>
      <c r="B24" s="25" t="s">
        <v>238</v>
      </c>
      <c r="C24" s="29"/>
      <c r="D24" s="25" t="s">
        <v>239</v>
      </c>
      <c r="E24" s="25"/>
      <c r="F24" s="25"/>
      <c r="G24" s="25">
        <v>14.0</v>
      </c>
      <c r="H24" s="25">
        <v>11.0</v>
      </c>
      <c r="I24" s="25" t="s">
        <v>241</v>
      </c>
      <c r="J24" s="25" t="s">
        <v>104</v>
      </c>
      <c r="K24" s="25"/>
      <c r="L24" s="18"/>
      <c r="M24" s="25"/>
      <c r="N24" s="18"/>
      <c r="O24" s="25" t="s">
        <v>33</v>
      </c>
      <c r="P24" s="10"/>
      <c r="Q24" s="27" t="s">
        <v>34</v>
      </c>
    </row>
    <row r="25">
      <c r="A25" s="10">
        <f t="shared" si="1"/>
        <v>24</v>
      </c>
      <c r="B25" s="25" t="s">
        <v>244</v>
      </c>
      <c r="C25" s="21"/>
      <c r="D25" s="25" t="s">
        <v>245</v>
      </c>
      <c r="E25" s="10"/>
      <c r="F25" s="10"/>
      <c r="G25" s="25">
        <v>15.0</v>
      </c>
      <c r="H25" s="25">
        <v>1.0</v>
      </c>
      <c r="I25" s="25" t="s">
        <v>246</v>
      </c>
      <c r="J25" s="25" t="s">
        <v>204</v>
      </c>
      <c r="K25" s="18"/>
      <c r="L25" s="18"/>
      <c r="M25" s="18"/>
      <c r="N25" s="18"/>
      <c r="O25" s="10"/>
      <c r="P25" s="10"/>
      <c r="Q25" s="11"/>
    </row>
    <row r="26">
      <c r="A26" s="10"/>
      <c r="B26" s="10"/>
      <c r="C26" s="21"/>
      <c r="D26" s="10"/>
      <c r="E26" s="10"/>
      <c r="F26" s="10"/>
      <c r="G26" s="10"/>
      <c r="H26" s="10"/>
      <c r="I26" s="18"/>
      <c r="J26" s="18"/>
      <c r="K26" s="18"/>
      <c r="L26" s="18"/>
      <c r="M26" s="18"/>
      <c r="N26" s="18"/>
      <c r="O26" s="10"/>
      <c r="P26" s="10"/>
      <c r="Q26" s="11"/>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dataValidations>
    <dataValidation type="list" allowBlank="1" showErrorMessage="1" sqref="J2:N26">
      <formula1>'Rekapitulasi Dosen'!$B$4:$B$170</formula1>
    </dataValidation>
  </dataValidations>
  <hyperlinks>
    <hyperlink r:id="rId1" ref="C16"/>
    <hyperlink r:id="rId2" ref="C17"/>
    <hyperlink r:id="rId3" ref="C18"/>
    <hyperlink r:id="rId4" ref="C19"/>
    <hyperlink r:id="rId5" ref="C20"/>
    <hyperlink r:id="rId6" ref="C21"/>
    <hyperlink r:id="rId7" ref="C22"/>
    <hyperlink r:id="rId8" ref="C23"/>
  </hyperlinks>
  <printOptions/>
  <pageMargins bottom="0.75" footer="0.0" header="0.0" left="0.7" right="0.7" top="0.75"/>
  <pageSetup paperSize="9" orientation="portrait"/>
  <drawing r:id="rId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0"/>
    <col customWidth="1" min="2" max="2" width="46.88"/>
    <col customWidth="1" min="3" max="3" width="31.25"/>
    <col customWidth="1" min="4" max="5" width="16.38"/>
    <col customWidth="1" min="6" max="7" width="12.88"/>
    <col customWidth="1" min="8" max="8" width="7.63"/>
    <col customWidth="1" min="9" max="9" width="8.5"/>
    <col customWidth="1" min="10" max="10" width="7.63"/>
    <col customWidth="1" min="11" max="15" width="13.75"/>
    <col customWidth="1" min="16" max="17" width="16.38"/>
    <col customWidth="1" min="18" max="18" width="9.38"/>
    <col customWidth="1" min="19" max="26" width="7.63"/>
  </cols>
  <sheetData>
    <row r="1">
      <c r="A1" s="8" t="s">
        <v>0</v>
      </c>
      <c r="B1" s="8" t="s">
        <v>5</v>
      </c>
      <c r="C1" s="8" t="s">
        <v>6</v>
      </c>
      <c r="D1" s="8" t="s">
        <v>7</v>
      </c>
      <c r="E1" s="8" t="s">
        <v>4</v>
      </c>
      <c r="F1" s="10" t="s">
        <v>8</v>
      </c>
      <c r="G1" s="10" t="s">
        <v>9</v>
      </c>
      <c r="H1" s="10" t="s">
        <v>10</v>
      </c>
      <c r="I1" s="10" t="s">
        <v>11</v>
      </c>
      <c r="J1" s="12" t="s">
        <v>12</v>
      </c>
      <c r="K1" s="12" t="s">
        <v>13</v>
      </c>
      <c r="L1" s="12" t="s">
        <v>14</v>
      </c>
      <c r="M1" s="12" t="s">
        <v>15</v>
      </c>
      <c r="N1" s="12" t="s">
        <v>16</v>
      </c>
      <c r="O1" s="12" t="s">
        <v>17</v>
      </c>
      <c r="P1" s="8" t="s">
        <v>18</v>
      </c>
      <c r="Q1" s="12" t="s">
        <v>19</v>
      </c>
      <c r="R1" s="13" t="s">
        <v>20</v>
      </c>
    </row>
    <row r="2">
      <c r="A2" s="10">
        <v>1.0</v>
      </c>
      <c r="B2" s="10" t="s">
        <v>28</v>
      </c>
      <c r="C2" s="15" t="s">
        <v>29</v>
      </c>
      <c r="D2" s="10" t="s">
        <v>31</v>
      </c>
      <c r="E2" s="10" t="s">
        <v>32</v>
      </c>
      <c r="F2" s="10"/>
      <c r="G2" s="10"/>
      <c r="H2" s="10">
        <v>462.0</v>
      </c>
      <c r="I2" s="19"/>
      <c r="J2" s="20" t="s">
        <v>35</v>
      </c>
      <c r="K2" s="22"/>
      <c r="L2" s="18"/>
      <c r="M2" s="18" t="s">
        <v>66</v>
      </c>
      <c r="N2" s="18" t="s">
        <v>67</v>
      </c>
      <c r="O2" s="18" t="s">
        <v>68</v>
      </c>
      <c r="P2" s="10" t="s">
        <v>69</v>
      </c>
      <c r="Q2" s="10"/>
      <c r="R2" s="11" t="s">
        <v>34</v>
      </c>
    </row>
    <row r="3">
      <c r="A3" s="10">
        <f t="shared" ref="A3:A23" si="1">A2+1</f>
        <v>2</v>
      </c>
      <c r="B3" s="10" t="s">
        <v>73</v>
      </c>
      <c r="C3" s="21" t="s">
        <v>74</v>
      </c>
      <c r="D3" s="10" t="s">
        <v>75</v>
      </c>
      <c r="E3" s="10" t="s">
        <v>76</v>
      </c>
      <c r="F3" s="10"/>
      <c r="G3" s="10"/>
      <c r="H3" s="10">
        <v>1218.0</v>
      </c>
      <c r="I3" s="10"/>
      <c r="J3" s="24">
        <v>43477.0</v>
      </c>
      <c r="K3" s="18"/>
      <c r="L3" s="18"/>
      <c r="M3" s="18" t="s">
        <v>83</v>
      </c>
      <c r="N3" s="18"/>
      <c r="O3" s="18"/>
      <c r="P3" s="10" t="s">
        <v>85</v>
      </c>
      <c r="Q3" s="10"/>
      <c r="R3" s="11" t="s">
        <v>34</v>
      </c>
    </row>
    <row r="4">
      <c r="A4" s="10">
        <f t="shared" si="1"/>
        <v>3</v>
      </c>
      <c r="B4" s="10" t="s">
        <v>87</v>
      </c>
      <c r="C4" s="21" t="s">
        <v>88</v>
      </c>
      <c r="D4" s="10" t="s">
        <v>31</v>
      </c>
      <c r="E4" s="10" t="s">
        <v>32</v>
      </c>
      <c r="F4" s="10"/>
      <c r="G4" s="10"/>
      <c r="H4" s="10">
        <v>462.0</v>
      </c>
      <c r="I4" s="10"/>
      <c r="J4" s="20" t="s">
        <v>92</v>
      </c>
      <c r="K4" s="18"/>
      <c r="L4" s="18" t="s">
        <v>93</v>
      </c>
      <c r="M4" s="18"/>
      <c r="N4" s="18"/>
      <c r="O4" s="18"/>
      <c r="P4" s="10" t="s">
        <v>95</v>
      </c>
      <c r="Q4" s="10"/>
      <c r="R4" s="11" t="s">
        <v>34</v>
      </c>
    </row>
    <row r="5">
      <c r="A5" s="10">
        <f t="shared" si="1"/>
        <v>4</v>
      </c>
      <c r="B5" s="10" t="s">
        <v>98</v>
      </c>
      <c r="C5" s="21" t="s">
        <v>99</v>
      </c>
      <c r="D5" s="10" t="s">
        <v>100</v>
      </c>
      <c r="E5" s="10" t="s">
        <v>102</v>
      </c>
      <c r="F5" s="10"/>
      <c r="G5" s="10"/>
      <c r="H5" s="10"/>
      <c r="I5" s="10"/>
      <c r="J5" s="18" t="s">
        <v>103</v>
      </c>
      <c r="K5" s="18" t="s">
        <v>104</v>
      </c>
      <c r="L5" s="18"/>
      <c r="M5" s="18"/>
      <c r="N5" s="18"/>
      <c r="O5" s="18"/>
      <c r="P5" s="10" t="s">
        <v>108</v>
      </c>
      <c r="Q5" s="10"/>
      <c r="R5" s="11" t="s">
        <v>34</v>
      </c>
    </row>
    <row r="6">
      <c r="A6" s="10">
        <f t="shared" si="1"/>
        <v>5</v>
      </c>
      <c r="B6" s="10" t="s">
        <v>112</v>
      </c>
      <c r="C6" s="21" t="s">
        <v>113</v>
      </c>
      <c r="D6" s="10" t="s">
        <v>100</v>
      </c>
      <c r="E6" s="10" t="s">
        <v>102</v>
      </c>
      <c r="F6" s="10"/>
      <c r="G6" s="10"/>
      <c r="H6" s="10"/>
      <c r="I6" s="10"/>
      <c r="J6" s="18" t="s">
        <v>114</v>
      </c>
      <c r="K6" s="18"/>
      <c r="L6" s="18"/>
      <c r="M6" s="18"/>
      <c r="N6" s="18" t="s">
        <v>119</v>
      </c>
      <c r="O6" s="18"/>
      <c r="P6" s="10" t="s">
        <v>121</v>
      </c>
      <c r="Q6" s="10"/>
      <c r="R6" s="11" t="s">
        <v>34</v>
      </c>
    </row>
    <row r="7">
      <c r="A7" s="10">
        <f t="shared" si="1"/>
        <v>6</v>
      </c>
      <c r="B7" s="10" t="s">
        <v>125</v>
      </c>
      <c r="C7" s="21" t="s">
        <v>126</v>
      </c>
      <c r="D7" s="10" t="s">
        <v>100</v>
      </c>
      <c r="E7" s="10" t="s">
        <v>127</v>
      </c>
      <c r="F7" s="10"/>
      <c r="G7" s="10"/>
      <c r="H7" s="10"/>
      <c r="I7" s="10"/>
      <c r="J7" s="18">
        <v>43659.0</v>
      </c>
      <c r="K7" s="18"/>
      <c r="L7" s="18"/>
      <c r="M7" s="18" t="s">
        <v>45</v>
      </c>
      <c r="N7" s="18"/>
      <c r="O7" s="18"/>
      <c r="P7" s="10" t="s">
        <v>133</v>
      </c>
      <c r="Q7" s="10"/>
      <c r="R7" s="11" t="s">
        <v>34</v>
      </c>
    </row>
    <row r="8">
      <c r="A8" s="10">
        <f t="shared" si="1"/>
        <v>7</v>
      </c>
      <c r="B8" s="10" t="s">
        <v>135</v>
      </c>
      <c r="C8" s="21" t="s">
        <v>136</v>
      </c>
      <c r="D8" s="10" t="s">
        <v>100</v>
      </c>
      <c r="E8" s="10" t="s">
        <v>137</v>
      </c>
      <c r="F8" s="10"/>
      <c r="G8" s="10"/>
      <c r="H8" s="10"/>
      <c r="I8" s="10"/>
      <c r="J8" s="18"/>
      <c r="K8" s="18" t="s">
        <v>141</v>
      </c>
      <c r="L8" s="18"/>
      <c r="M8" s="18"/>
      <c r="N8" s="18"/>
      <c r="O8" s="18"/>
      <c r="P8" s="10" t="s">
        <v>143</v>
      </c>
      <c r="Q8" s="10"/>
      <c r="R8" s="11" t="s">
        <v>34</v>
      </c>
    </row>
    <row r="9">
      <c r="A9" s="10">
        <f t="shared" si="1"/>
        <v>8</v>
      </c>
      <c r="B9" s="10" t="s">
        <v>145</v>
      </c>
      <c r="C9" s="21" t="s">
        <v>146</v>
      </c>
      <c r="D9" s="10" t="s">
        <v>75</v>
      </c>
      <c r="E9" s="10" t="s">
        <v>147</v>
      </c>
      <c r="F9" s="10"/>
      <c r="G9" s="10"/>
      <c r="H9" s="10">
        <v>1196.0</v>
      </c>
      <c r="I9" s="10"/>
      <c r="J9" s="28" t="s">
        <v>92</v>
      </c>
      <c r="K9" s="18" t="s">
        <v>150</v>
      </c>
      <c r="L9" s="18"/>
      <c r="M9" s="18"/>
      <c r="N9" s="18"/>
      <c r="O9" s="18" t="s">
        <v>152</v>
      </c>
      <c r="P9" s="10"/>
      <c r="Q9" s="10"/>
      <c r="R9" s="11" t="s">
        <v>34</v>
      </c>
    </row>
    <row r="10">
      <c r="A10" s="10">
        <f t="shared" si="1"/>
        <v>9</v>
      </c>
      <c r="B10" s="10" t="s">
        <v>156</v>
      </c>
      <c r="C10" s="21" t="s">
        <v>157</v>
      </c>
      <c r="D10" s="10" t="s">
        <v>75</v>
      </c>
      <c r="E10" s="10" t="s">
        <v>147</v>
      </c>
      <c r="F10" s="10"/>
      <c r="G10" s="10"/>
      <c r="H10" s="10">
        <v>1196.0</v>
      </c>
      <c r="I10" s="10"/>
      <c r="J10" s="28" t="s">
        <v>35</v>
      </c>
      <c r="K10" s="18"/>
      <c r="L10" s="18"/>
      <c r="M10" s="18"/>
      <c r="N10" s="18"/>
      <c r="O10" s="18" t="s">
        <v>150</v>
      </c>
      <c r="P10" s="10" t="s">
        <v>161</v>
      </c>
      <c r="Q10" s="10"/>
      <c r="R10" s="11" t="s">
        <v>34</v>
      </c>
    </row>
    <row r="11">
      <c r="A11" s="10">
        <f t="shared" si="1"/>
        <v>10</v>
      </c>
      <c r="B11" s="10" t="s">
        <v>162</v>
      </c>
      <c r="C11" s="21"/>
      <c r="D11" s="10" t="s">
        <v>165</v>
      </c>
      <c r="E11" s="10" t="s">
        <v>166</v>
      </c>
      <c r="F11" s="10"/>
      <c r="G11" s="10"/>
      <c r="H11" s="10"/>
      <c r="I11" s="10"/>
      <c r="J11" s="18"/>
      <c r="K11" s="18"/>
      <c r="L11" s="18" t="s">
        <v>77</v>
      </c>
      <c r="M11" s="18"/>
      <c r="N11" s="18"/>
      <c r="O11" s="18"/>
      <c r="P11" s="10" t="s">
        <v>169</v>
      </c>
      <c r="Q11" s="10"/>
      <c r="R11" s="11" t="s">
        <v>34</v>
      </c>
    </row>
    <row r="12">
      <c r="A12" s="10">
        <f t="shared" si="1"/>
        <v>11</v>
      </c>
      <c r="B12" s="10" t="s">
        <v>173</v>
      </c>
      <c r="C12" s="21"/>
      <c r="D12" s="10" t="s">
        <v>165</v>
      </c>
      <c r="E12" s="10" t="s">
        <v>166</v>
      </c>
      <c r="F12" s="10"/>
      <c r="G12" s="10"/>
      <c r="H12" s="10"/>
      <c r="I12" s="10"/>
      <c r="J12" s="18"/>
      <c r="K12" s="18"/>
      <c r="L12" s="18" t="s">
        <v>77</v>
      </c>
      <c r="M12" s="18"/>
      <c r="N12" s="18"/>
      <c r="O12" s="18"/>
      <c r="P12" s="10" t="s">
        <v>169</v>
      </c>
      <c r="Q12" s="10"/>
      <c r="R12" s="11" t="s">
        <v>34</v>
      </c>
    </row>
    <row r="13">
      <c r="A13" s="10">
        <f t="shared" si="1"/>
        <v>12</v>
      </c>
      <c r="B13" s="10" t="s">
        <v>175</v>
      </c>
      <c r="C13" s="21" t="s">
        <v>176</v>
      </c>
      <c r="D13" s="10" t="s">
        <v>177</v>
      </c>
      <c r="E13" s="10" t="s">
        <v>178</v>
      </c>
      <c r="F13" s="10"/>
      <c r="G13" s="10"/>
      <c r="H13" s="10">
        <v>291.0</v>
      </c>
      <c r="I13" s="10"/>
      <c r="J13" s="18">
        <v>43472.0</v>
      </c>
      <c r="K13" s="18" t="s">
        <v>111</v>
      </c>
      <c r="L13" s="18"/>
      <c r="M13" s="18"/>
      <c r="N13" s="18"/>
      <c r="O13" s="18"/>
      <c r="P13" s="10" t="s">
        <v>180</v>
      </c>
      <c r="Q13" s="10"/>
      <c r="R13" s="11" t="s">
        <v>34</v>
      </c>
    </row>
    <row r="14">
      <c r="A14" s="10">
        <f t="shared" si="1"/>
        <v>13</v>
      </c>
      <c r="B14" s="25" t="s">
        <v>183</v>
      </c>
      <c r="C14" s="29" t="s">
        <v>185</v>
      </c>
      <c r="D14" s="25" t="s">
        <v>31</v>
      </c>
      <c r="E14" s="25" t="s">
        <v>32</v>
      </c>
      <c r="F14" s="10"/>
      <c r="G14" s="10"/>
      <c r="H14" s="25">
        <v>462.0</v>
      </c>
      <c r="I14" s="25"/>
      <c r="J14" s="26">
        <v>43471.0</v>
      </c>
      <c r="K14" s="18"/>
      <c r="L14" s="25" t="s">
        <v>188</v>
      </c>
      <c r="M14" s="25" t="s">
        <v>45</v>
      </c>
      <c r="N14" s="18"/>
      <c r="O14" s="18"/>
      <c r="P14" s="25" t="s">
        <v>189</v>
      </c>
      <c r="Q14" s="10"/>
      <c r="R14" s="27" t="s">
        <v>34</v>
      </c>
    </row>
    <row r="15">
      <c r="A15" s="10">
        <f t="shared" si="1"/>
        <v>14</v>
      </c>
      <c r="B15" s="25" t="s">
        <v>192</v>
      </c>
      <c r="C15" s="21"/>
      <c r="D15" s="25" t="s">
        <v>193</v>
      </c>
      <c r="E15" s="25" t="s">
        <v>194</v>
      </c>
      <c r="F15" s="25" t="s">
        <v>195</v>
      </c>
      <c r="G15" s="10"/>
      <c r="H15" s="10"/>
      <c r="I15" s="10"/>
      <c r="J15" s="18"/>
      <c r="K15" s="25" t="s">
        <v>196</v>
      </c>
      <c r="L15" s="25" t="s">
        <v>45</v>
      </c>
      <c r="M15" s="25" t="s">
        <v>197</v>
      </c>
      <c r="N15" s="18"/>
      <c r="O15" s="18"/>
      <c r="P15" s="10"/>
      <c r="Q15" s="10"/>
      <c r="R15" s="27" t="s">
        <v>34</v>
      </c>
    </row>
    <row r="16">
      <c r="A16" s="10">
        <f t="shared" si="1"/>
        <v>15</v>
      </c>
      <c r="B16" s="25" t="s">
        <v>198</v>
      </c>
      <c r="C16" s="29" t="s">
        <v>199</v>
      </c>
      <c r="D16" s="25" t="s">
        <v>31</v>
      </c>
      <c r="E16" s="25" t="s">
        <v>32</v>
      </c>
      <c r="F16" s="10"/>
      <c r="G16" s="10"/>
      <c r="H16" s="25">
        <v>462.0</v>
      </c>
      <c r="I16" s="10"/>
      <c r="J16" s="26">
        <v>43471.0</v>
      </c>
      <c r="K16" s="25" t="s">
        <v>202</v>
      </c>
      <c r="L16" s="25" t="s">
        <v>203</v>
      </c>
      <c r="M16" s="25" t="s">
        <v>204</v>
      </c>
      <c r="N16" s="25" t="s">
        <v>205</v>
      </c>
      <c r="O16" s="18"/>
      <c r="P16" s="10"/>
      <c r="Q16" s="10"/>
      <c r="R16" s="27" t="s">
        <v>34</v>
      </c>
    </row>
    <row r="17">
      <c r="A17" s="10">
        <f t="shared" si="1"/>
        <v>16</v>
      </c>
      <c r="B17" s="25" t="s">
        <v>206</v>
      </c>
      <c r="C17" s="29" t="s">
        <v>207</v>
      </c>
      <c r="D17" s="25" t="s">
        <v>31</v>
      </c>
      <c r="E17" s="25" t="s">
        <v>32</v>
      </c>
      <c r="F17" s="10"/>
      <c r="G17" s="10"/>
      <c r="H17" s="25">
        <v>462.0</v>
      </c>
      <c r="I17" s="10"/>
      <c r="J17" s="26">
        <v>43475.0</v>
      </c>
      <c r="K17" s="18"/>
      <c r="L17" s="25" t="s">
        <v>66</v>
      </c>
      <c r="M17" s="25" t="s">
        <v>208</v>
      </c>
      <c r="N17" s="18"/>
      <c r="O17" s="18"/>
      <c r="P17" s="10"/>
      <c r="Q17" s="10"/>
      <c r="R17" s="27" t="s">
        <v>34</v>
      </c>
    </row>
    <row r="18">
      <c r="A18" s="10">
        <f t="shared" si="1"/>
        <v>17</v>
      </c>
      <c r="B18" s="25" t="s">
        <v>212</v>
      </c>
      <c r="C18" s="29" t="s">
        <v>213</v>
      </c>
      <c r="D18" s="25" t="s">
        <v>219</v>
      </c>
      <c r="E18" s="25" t="s">
        <v>220</v>
      </c>
      <c r="F18" s="10"/>
      <c r="G18" s="10"/>
      <c r="H18" s="25">
        <v>125.0</v>
      </c>
      <c r="I18" s="10"/>
      <c r="J18" s="26">
        <v>43472.0</v>
      </c>
      <c r="K18" s="25" t="s">
        <v>223</v>
      </c>
      <c r="L18" s="18"/>
      <c r="M18" s="18"/>
      <c r="N18" s="18"/>
      <c r="O18" s="18"/>
      <c r="P18" s="10"/>
      <c r="Q18" s="10"/>
      <c r="R18" s="27" t="s">
        <v>34</v>
      </c>
    </row>
    <row r="19">
      <c r="A19" s="10">
        <f t="shared" si="1"/>
        <v>18</v>
      </c>
      <c r="B19" s="25" t="s">
        <v>225</v>
      </c>
      <c r="C19" s="29"/>
      <c r="D19" s="25"/>
      <c r="E19" s="25" t="s">
        <v>226</v>
      </c>
      <c r="F19" s="10"/>
      <c r="G19" s="10"/>
      <c r="H19" s="25"/>
      <c r="I19" s="10"/>
      <c r="J19" s="26"/>
      <c r="K19" s="25" t="s">
        <v>227</v>
      </c>
      <c r="L19" s="18"/>
      <c r="M19" s="18"/>
      <c r="N19" s="18"/>
      <c r="O19" s="18"/>
      <c r="P19" s="10"/>
      <c r="Q19" s="10"/>
      <c r="R19" s="27"/>
    </row>
    <row r="20">
      <c r="A20" s="10">
        <f t="shared" si="1"/>
        <v>19</v>
      </c>
      <c r="B20" s="25" t="s">
        <v>230</v>
      </c>
      <c r="C20" s="29"/>
      <c r="D20" s="25"/>
      <c r="E20" s="25" t="s">
        <v>232</v>
      </c>
      <c r="F20" s="10"/>
      <c r="G20" s="25" t="s">
        <v>233</v>
      </c>
      <c r="H20" s="25"/>
      <c r="I20" s="10"/>
      <c r="J20" s="25" t="s">
        <v>234</v>
      </c>
      <c r="K20" s="25" t="s">
        <v>235</v>
      </c>
      <c r="L20" s="25" t="s">
        <v>236</v>
      </c>
      <c r="M20" s="25" t="s">
        <v>237</v>
      </c>
      <c r="N20" s="18"/>
      <c r="O20" s="18"/>
      <c r="P20" s="10"/>
      <c r="Q20" s="10"/>
      <c r="R20" s="27" t="s">
        <v>34</v>
      </c>
    </row>
    <row r="21">
      <c r="A21" s="10">
        <f t="shared" si="1"/>
        <v>20</v>
      </c>
      <c r="B21" s="25" t="s">
        <v>242</v>
      </c>
      <c r="C21" s="29" t="s">
        <v>243</v>
      </c>
      <c r="D21" s="25"/>
      <c r="E21" s="25" t="s">
        <v>247</v>
      </c>
      <c r="F21" s="10"/>
      <c r="G21" s="10"/>
      <c r="H21" s="25"/>
      <c r="I21" s="10"/>
      <c r="J21" s="26"/>
      <c r="K21" s="25" t="s">
        <v>248</v>
      </c>
      <c r="L21" s="18"/>
      <c r="M21" s="18"/>
      <c r="N21" s="18"/>
      <c r="O21" s="18"/>
      <c r="P21" s="25" t="s">
        <v>180</v>
      </c>
      <c r="Q21" s="10"/>
      <c r="R21" s="27" t="s">
        <v>34</v>
      </c>
    </row>
    <row r="22">
      <c r="A22" s="10">
        <f t="shared" si="1"/>
        <v>21</v>
      </c>
      <c r="B22" s="25" t="s">
        <v>249</v>
      </c>
      <c r="C22" s="29" t="s">
        <v>250</v>
      </c>
      <c r="D22" s="25"/>
      <c r="E22" s="25" t="s">
        <v>251</v>
      </c>
      <c r="F22" s="10"/>
      <c r="G22" s="10"/>
      <c r="H22" s="25"/>
      <c r="I22" s="10"/>
      <c r="J22" s="25" t="s">
        <v>252</v>
      </c>
      <c r="K22" s="25" t="s">
        <v>248</v>
      </c>
      <c r="L22" s="18"/>
      <c r="M22" s="18"/>
      <c r="N22" s="18"/>
      <c r="O22" s="18"/>
      <c r="P22" s="25" t="s">
        <v>180</v>
      </c>
      <c r="Q22" s="10"/>
      <c r="R22" s="27" t="s">
        <v>34</v>
      </c>
    </row>
    <row r="23">
      <c r="A23" s="10">
        <f t="shared" si="1"/>
        <v>22</v>
      </c>
      <c r="B23" s="25" t="s">
        <v>253</v>
      </c>
      <c r="C23" s="29"/>
      <c r="D23" s="25"/>
      <c r="E23" s="25" t="s">
        <v>254</v>
      </c>
      <c r="F23" s="10"/>
      <c r="G23" s="10"/>
      <c r="H23" s="25"/>
      <c r="I23" s="10"/>
      <c r="J23" s="25" t="s">
        <v>255</v>
      </c>
      <c r="K23" s="25" t="s">
        <v>104</v>
      </c>
      <c r="L23" s="18"/>
      <c r="M23" s="18"/>
      <c r="N23" s="18"/>
      <c r="O23" s="18"/>
      <c r="P23" s="25" t="s">
        <v>180</v>
      </c>
      <c r="Q23" s="10"/>
      <c r="R23" s="27" t="s">
        <v>34</v>
      </c>
    </row>
    <row r="24">
      <c r="A24" s="10"/>
      <c r="B24" s="10"/>
      <c r="C24" s="21"/>
      <c r="D24" s="10"/>
      <c r="E24" s="10"/>
      <c r="F24" s="10"/>
      <c r="G24" s="10"/>
      <c r="H24" s="10"/>
      <c r="I24" s="10"/>
      <c r="J24" s="18"/>
      <c r="K24" s="18"/>
      <c r="L24" s="18"/>
      <c r="M24" s="18"/>
      <c r="N24" s="18"/>
      <c r="O24" s="18"/>
      <c r="P24" s="10"/>
      <c r="Q24" s="10"/>
      <c r="R24" s="11"/>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dataValidations>
    <dataValidation type="list" allowBlank="1" showErrorMessage="1" sqref="K2:K23">
      <formula1>'Rekapitulasi Dosen'!B4:B170</formula1>
    </dataValidation>
    <dataValidation type="list" allowBlank="1" showErrorMessage="1" sqref="L2:O24">
      <formula1>'Rekapitulasi Dosen'!$B$4:$B$170</formula1>
    </dataValidation>
    <dataValidation type="list" allowBlank="1" showErrorMessage="1" sqref="K24">
      <formula1>'Rekapitulasi Dosen'!B20:B186</formula1>
    </dataValidation>
  </dataValidations>
  <hyperlinks>
    <hyperlink r:id="rId1" ref="C18"/>
    <hyperlink r:id="rId2" ref="C21"/>
    <hyperlink r:id="rId3" ref="C22"/>
  </hyperlinks>
  <printOptions/>
  <pageMargins bottom="0.75" footer="0.0" header="0.0" left="0.7" right="0.7" top="0.75"/>
  <pageSetup orientation="landscape"/>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0"/>
    <col customWidth="1" min="2" max="2" width="46.88"/>
    <col customWidth="1" min="3" max="3" width="31.25"/>
    <col customWidth="1" min="4" max="4" width="16.38"/>
    <col customWidth="1" min="5" max="6" width="12.88"/>
    <col customWidth="1" min="7" max="7" width="7.63"/>
    <col customWidth="1" min="8" max="8" width="8.5"/>
    <col customWidth="1" min="9" max="9" width="7.63"/>
    <col customWidth="1" min="10" max="14" width="13.75"/>
    <col customWidth="1" min="15" max="16" width="16.38"/>
    <col customWidth="1" min="17" max="17" width="9.38"/>
    <col customWidth="1" min="18" max="26" width="7.63"/>
  </cols>
  <sheetData>
    <row r="1">
      <c r="A1" s="8" t="s">
        <v>0</v>
      </c>
      <c r="B1" s="8" t="s">
        <v>5</v>
      </c>
      <c r="C1" s="8" t="s">
        <v>6</v>
      </c>
      <c r="D1" s="8" t="s">
        <v>7</v>
      </c>
      <c r="E1" s="10" t="s">
        <v>8</v>
      </c>
      <c r="F1" s="10" t="s">
        <v>9</v>
      </c>
      <c r="G1" s="10" t="s">
        <v>10</v>
      </c>
      <c r="H1" s="10" t="s">
        <v>11</v>
      </c>
      <c r="I1" s="10" t="s">
        <v>12</v>
      </c>
      <c r="J1" s="12" t="s">
        <v>13</v>
      </c>
      <c r="K1" s="12" t="s">
        <v>14</v>
      </c>
      <c r="L1" s="12" t="s">
        <v>15</v>
      </c>
      <c r="M1" s="12" t="s">
        <v>16</v>
      </c>
      <c r="N1" s="12" t="s">
        <v>17</v>
      </c>
      <c r="O1" s="8" t="s">
        <v>18</v>
      </c>
      <c r="P1" s="12" t="s">
        <v>19</v>
      </c>
      <c r="Q1" s="13" t="s">
        <v>20</v>
      </c>
    </row>
    <row r="2">
      <c r="A2" s="10">
        <v>1.0</v>
      </c>
      <c r="B2" s="10" t="s">
        <v>257</v>
      </c>
      <c r="C2" s="15" t="s">
        <v>258</v>
      </c>
      <c r="D2" s="10" t="s">
        <v>259</v>
      </c>
      <c r="E2" s="10" t="s">
        <v>260</v>
      </c>
      <c r="F2" s="10" t="s">
        <v>261</v>
      </c>
      <c r="G2" s="10">
        <v>11.0</v>
      </c>
      <c r="H2" s="17">
        <v>1.0</v>
      </c>
      <c r="I2" s="18" t="s">
        <v>262</v>
      </c>
      <c r="J2" s="18" t="s">
        <v>55</v>
      </c>
      <c r="K2" s="18"/>
      <c r="L2" s="18" t="s">
        <v>263</v>
      </c>
      <c r="M2" s="18"/>
      <c r="N2" s="18"/>
      <c r="O2" s="10"/>
      <c r="P2" s="10"/>
      <c r="Q2" s="11" t="s">
        <v>34</v>
      </c>
    </row>
    <row r="3">
      <c r="A3" s="10">
        <f t="shared" ref="A3:A12" si="1">A2+1</f>
        <v>2</v>
      </c>
      <c r="B3" s="10" t="s">
        <v>264</v>
      </c>
      <c r="C3" s="21" t="s">
        <v>265</v>
      </c>
      <c r="D3" s="10" t="s">
        <v>266</v>
      </c>
      <c r="E3" s="10" t="s">
        <v>267</v>
      </c>
      <c r="F3" s="10" t="s">
        <v>268</v>
      </c>
      <c r="G3" s="10">
        <v>16.0</v>
      </c>
      <c r="H3" s="10">
        <v>1.0</v>
      </c>
      <c r="I3" s="18" t="s">
        <v>269</v>
      </c>
      <c r="J3" s="18" t="s">
        <v>55</v>
      </c>
      <c r="K3" s="18"/>
      <c r="L3" s="18" t="s">
        <v>270</v>
      </c>
      <c r="M3" s="18"/>
      <c r="N3" s="18"/>
      <c r="O3" s="10"/>
      <c r="P3" s="10"/>
      <c r="Q3" s="11" t="s">
        <v>34</v>
      </c>
    </row>
    <row r="4">
      <c r="A4" s="10">
        <f t="shared" si="1"/>
        <v>3</v>
      </c>
      <c r="B4" s="10" t="s">
        <v>271</v>
      </c>
      <c r="C4" s="21" t="s">
        <v>272</v>
      </c>
      <c r="D4" s="10" t="s">
        <v>273</v>
      </c>
      <c r="E4" s="10" t="s">
        <v>274</v>
      </c>
      <c r="F4" s="10" t="s">
        <v>275</v>
      </c>
      <c r="G4" s="10">
        <v>7.0</v>
      </c>
      <c r="H4" s="10">
        <v>1.0</v>
      </c>
      <c r="I4" s="18" t="s">
        <v>276</v>
      </c>
      <c r="J4" s="18" t="s">
        <v>277</v>
      </c>
      <c r="K4" s="18"/>
      <c r="L4" s="18" t="s">
        <v>83</v>
      </c>
      <c r="M4" s="18"/>
      <c r="N4" s="18"/>
      <c r="O4" s="10"/>
      <c r="P4" s="10"/>
      <c r="Q4" s="11" t="s">
        <v>34</v>
      </c>
    </row>
    <row r="5">
      <c r="A5" s="10">
        <f t="shared" si="1"/>
        <v>4</v>
      </c>
      <c r="B5" s="10" t="s">
        <v>278</v>
      </c>
      <c r="C5" s="21" t="s">
        <v>279</v>
      </c>
      <c r="D5" s="10" t="s">
        <v>280</v>
      </c>
      <c r="E5" s="10" t="s">
        <v>281</v>
      </c>
      <c r="F5" s="10" t="s">
        <v>282</v>
      </c>
      <c r="G5" s="10">
        <v>12.0</v>
      </c>
      <c r="H5" s="10">
        <v>1.0</v>
      </c>
      <c r="I5" s="18" t="s">
        <v>283</v>
      </c>
      <c r="J5" s="18" t="s">
        <v>284</v>
      </c>
      <c r="K5" s="18" t="s">
        <v>83</v>
      </c>
      <c r="L5" s="18"/>
      <c r="M5" s="18"/>
      <c r="N5" s="18"/>
      <c r="O5" s="10"/>
      <c r="P5" s="10"/>
      <c r="Q5" s="11" t="s">
        <v>34</v>
      </c>
    </row>
    <row r="6">
      <c r="A6" s="10">
        <f t="shared" si="1"/>
        <v>5</v>
      </c>
      <c r="B6" s="10" t="s">
        <v>289</v>
      </c>
      <c r="C6" s="21" t="s">
        <v>291</v>
      </c>
      <c r="D6" s="10" t="s">
        <v>273</v>
      </c>
      <c r="E6" s="10" t="s">
        <v>274</v>
      </c>
      <c r="F6" s="10" t="s">
        <v>275</v>
      </c>
      <c r="G6" s="10">
        <v>7.0</v>
      </c>
      <c r="H6" s="10">
        <v>2.0</v>
      </c>
      <c r="I6" s="18" t="s">
        <v>293</v>
      </c>
      <c r="J6" s="18" t="s">
        <v>294</v>
      </c>
      <c r="K6" s="18" t="s">
        <v>295</v>
      </c>
      <c r="L6" s="18" t="s">
        <v>296</v>
      </c>
      <c r="M6" s="18" t="s">
        <v>277</v>
      </c>
      <c r="N6" s="18"/>
      <c r="O6" s="10"/>
      <c r="P6" s="10"/>
      <c r="Q6" s="11" t="s">
        <v>34</v>
      </c>
    </row>
    <row r="7">
      <c r="A7" s="10">
        <f t="shared" si="1"/>
        <v>6</v>
      </c>
      <c r="B7" s="10" t="s">
        <v>299</v>
      </c>
      <c r="C7" s="21"/>
      <c r="D7" s="10" t="s">
        <v>300</v>
      </c>
      <c r="E7" s="10"/>
      <c r="F7" s="10" t="s">
        <v>301</v>
      </c>
      <c r="G7" s="10">
        <v>2.0</v>
      </c>
      <c r="H7" s="10">
        <v>1.0</v>
      </c>
      <c r="I7" s="18">
        <v>43692.0</v>
      </c>
      <c r="J7" s="18"/>
      <c r="K7" s="18"/>
      <c r="L7" s="18"/>
      <c r="M7" s="18" t="s">
        <v>196</v>
      </c>
      <c r="N7" s="18"/>
      <c r="O7" s="10"/>
      <c r="P7" s="10"/>
      <c r="Q7" s="11" t="s">
        <v>34</v>
      </c>
    </row>
    <row r="8">
      <c r="A8" s="10">
        <f t="shared" si="1"/>
        <v>7</v>
      </c>
      <c r="B8" s="10" t="s">
        <v>303</v>
      </c>
      <c r="C8" s="21" t="s">
        <v>305</v>
      </c>
      <c r="D8" s="10" t="s">
        <v>307</v>
      </c>
      <c r="E8" s="10" t="s">
        <v>308</v>
      </c>
      <c r="F8" s="10" t="s">
        <v>310</v>
      </c>
      <c r="G8" s="10">
        <v>3.0</v>
      </c>
      <c r="H8" s="10">
        <v>2.0</v>
      </c>
      <c r="I8" s="18" t="s">
        <v>312</v>
      </c>
      <c r="J8" s="18"/>
      <c r="K8" s="18"/>
      <c r="L8" s="18"/>
      <c r="M8" s="18" t="s">
        <v>196</v>
      </c>
      <c r="N8" s="18"/>
      <c r="O8" s="10"/>
      <c r="P8" s="10"/>
      <c r="Q8" s="11" t="s">
        <v>34</v>
      </c>
    </row>
    <row r="9">
      <c r="A9" s="10">
        <f t="shared" si="1"/>
        <v>8</v>
      </c>
      <c r="B9" s="10" t="s">
        <v>317</v>
      </c>
      <c r="C9" s="21" t="s">
        <v>318</v>
      </c>
      <c r="D9" s="10" t="s">
        <v>319</v>
      </c>
      <c r="E9" s="10" t="s">
        <v>320</v>
      </c>
      <c r="F9" s="10" t="s">
        <v>321</v>
      </c>
      <c r="G9" s="10">
        <v>4.0</v>
      </c>
      <c r="H9" s="10">
        <v>2.0</v>
      </c>
      <c r="I9" s="18">
        <v>43472.0</v>
      </c>
      <c r="J9" s="18" t="s">
        <v>209</v>
      </c>
      <c r="K9" s="18"/>
      <c r="L9" s="18"/>
      <c r="M9" s="18"/>
      <c r="N9" s="18"/>
      <c r="O9" s="10"/>
      <c r="P9" s="10"/>
      <c r="Q9" s="11" t="s">
        <v>34</v>
      </c>
    </row>
    <row r="10">
      <c r="A10" s="10">
        <f t="shared" si="1"/>
        <v>9</v>
      </c>
      <c r="B10" s="25" t="s">
        <v>327</v>
      </c>
      <c r="C10" s="29" t="s">
        <v>328</v>
      </c>
      <c r="D10" s="25" t="s">
        <v>332</v>
      </c>
      <c r="E10" s="25" t="s">
        <v>333</v>
      </c>
      <c r="F10" s="25" t="s">
        <v>334</v>
      </c>
      <c r="G10" s="25">
        <v>5.0</v>
      </c>
      <c r="H10" s="25">
        <v>1.0</v>
      </c>
      <c r="I10" s="26">
        <v>43473.0</v>
      </c>
      <c r="J10" s="18"/>
      <c r="K10" s="25" t="s">
        <v>144</v>
      </c>
      <c r="L10" s="25" t="s">
        <v>337</v>
      </c>
      <c r="M10" s="18"/>
      <c r="N10" s="18"/>
      <c r="O10" s="10"/>
      <c r="P10" s="10"/>
      <c r="Q10" s="27" t="s">
        <v>34</v>
      </c>
    </row>
    <row r="11">
      <c r="A11" s="10">
        <f t="shared" si="1"/>
        <v>10</v>
      </c>
      <c r="B11" s="25" t="s">
        <v>341</v>
      </c>
      <c r="C11" s="29" t="s">
        <v>342</v>
      </c>
      <c r="D11" s="25" t="s">
        <v>348</v>
      </c>
      <c r="E11" s="25" t="s">
        <v>350</v>
      </c>
      <c r="F11" s="25" t="s">
        <v>351</v>
      </c>
      <c r="G11" s="25">
        <v>13.0</v>
      </c>
      <c r="H11" s="25">
        <v>2.0</v>
      </c>
      <c r="I11" s="25" t="s">
        <v>354</v>
      </c>
      <c r="J11" s="25" t="s">
        <v>55</v>
      </c>
      <c r="K11" s="25"/>
      <c r="L11" s="25" t="s">
        <v>204</v>
      </c>
      <c r="M11" s="25" t="s">
        <v>356</v>
      </c>
      <c r="N11" s="18"/>
      <c r="O11" s="10"/>
      <c r="P11" s="10"/>
      <c r="Q11" s="27" t="s">
        <v>34</v>
      </c>
    </row>
    <row r="12">
      <c r="A12" s="10">
        <f t="shared" si="1"/>
        <v>11</v>
      </c>
      <c r="B12" s="10"/>
      <c r="C12" s="21"/>
      <c r="D12" s="10"/>
      <c r="E12" s="10"/>
      <c r="F12" s="10"/>
      <c r="G12" s="10"/>
      <c r="H12" s="10"/>
      <c r="I12" s="18"/>
      <c r="J12" s="18"/>
      <c r="K12" s="18"/>
      <c r="L12" s="18"/>
      <c r="M12" s="18"/>
      <c r="N12" s="18"/>
      <c r="O12" s="10"/>
      <c r="P12" s="10"/>
      <c r="Q12" s="11"/>
    </row>
    <row r="13">
      <c r="A13" s="10"/>
      <c r="B13" s="10"/>
      <c r="C13" s="21"/>
      <c r="D13" s="10"/>
      <c r="E13" s="10"/>
      <c r="F13" s="10"/>
      <c r="G13" s="10"/>
      <c r="H13" s="10"/>
      <c r="I13" s="18"/>
      <c r="J13" s="18"/>
      <c r="K13" s="18"/>
      <c r="L13" s="18"/>
      <c r="M13" s="18"/>
      <c r="N13" s="18"/>
      <c r="O13" s="10"/>
      <c r="P13" s="10"/>
      <c r="Q13" s="11"/>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dataValidations>
    <dataValidation type="list" allowBlank="1" showErrorMessage="1" sqref="J2:N13">
      <formula1>'Rekapitulasi Dosen'!$B$4:$B$170</formula1>
    </dataValidation>
  </dataValidations>
  <hyperlinks>
    <hyperlink r:id="rId1" ref="C10"/>
    <hyperlink r:id="rId2" ref="C11"/>
  </hyperlinks>
  <printOptions/>
  <pageMargins bottom="0.75" footer="0.0" header="0.0" left="0.7" right="0.7" top="0.75"/>
  <pageSetup orientation="landscape"/>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0"/>
    <col customWidth="1" min="2" max="2" width="46.88"/>
    <col customWidth="1" min="3" max="3" width="31.25"/>
    <col customWidth="1" min="4" max="4" width="16.38"/>
    <col customWidth="1" min="5" max="6" width="12.88"/>
    <col customWidth="1" min="7" max="7" width="7.63"/>
    <col customWidth="1" min="8" max="8" width="8.5"/>
    <col customWidth="1" min="9" max="9" width="7.63"/>
    <col customWidth="1" min="10" max="14" width="13.75"/>
    <col customWidth="1" min="15" max="16" width="16.38"/>
    <col customWidth="1" min="17" max="17" width="9.38"/>
    <col customWidth="1" min="18" max="26" width="7.63"/>
  </cols>
  <sheetData>
    <row r="1">
      <c r="A1" s="8" t="s">
        <v>0</v>
      </c>
      <c r="B1" s="8" t="s">
        <v>5</v>
      </c>
      <c r="C1" s="8" t="s">
        <v>6</v>
      </c>
      <c r="D1" s="8" t="s">
        <v>7</v>
      </c>
      <c r="E1" s="10" t="s">
        <v>8</v>
      </c>
      <c r="F1" s="10" t="s">
        <v>9</v>
      </c>
      <c r="G1" s="10" t="s">
        <v>10</v>
      </c>
      <c r="H1" s="10" t="s">
        <v>11</v>
      </c>
      <c r="I1" s="10" t="s">
        <v>12</v>
      </c>
      <c r="J1" s="12" t="s">
        <v>13</v>
      </c>
      <c r="K1" s="12" t="s">
        <v>14</v>
      </c>
      <c r="L1" s="12" t="s">
        <v>15</v>
      </c>
      <c r="M1" s="12" t="s">
        <v>16</v>
      </c>
      <c r="N1" s="12" t="s">
        <v>17</v>
      </c>
      <c r="O1" s="8" t="s">
        <v>18</v>
      </c>
      <c r="P1" s="12" t="s">
        <v>19</v>
      </c>
      <c r="Q1" s="13" t="s">
        <v>20</v>
      </c>
    </row>
    <row r="2">
      <c r="A2" s="10">
        <v>1.0</v>
      </c>
      <c r="B2" s="25" t="s">
        <v>285</v>
      </c>
      <c r="C2" s="15" t="s">
        <v>286</v>
      </c>
      <c r="D2" s="10" t="s">
        <v>287</v>
      </c>
      <c r="E2" s="10" t="s">
        <v>288</v>
      </c>
      <c r="F2" s="10" t="s">
        <v>290</v>
      </c>
      <c r="G2" s="10">
        <v>1.0</v>
      </c>
      <c r="H2" s="17">
        <v>1.0</v>
      </c>
      <c r="I2" s="18" t="s">
        <v>292</v>
      </c>
      <c r="J2" s="18"/>
      <c r="K2" s="18"/>
      <c r="L2" s="18"/>
      <c r="M2" s="18" t="s">
        <v>196</v>
      </c>
      <c r="N2" s="18"/>
      <c r="O2" s="10"/>
      <c r="P2" s="10"/>
      <c r="Q2" s="11" t="s">
        <v>34</v>
      </c>
    </row>
    <row r="3">
      <c r="A3" s="10">
        <f t="shared" ref="A3:A11" si="1">A2+1</f>
        <v>2</v>
      </c>
      <c r="B3" s="10" t="s">
        <v>297</v>
      </c>
      <c r="C3" s="21" t="s">
        <v>298</v>
      </c>
      <c r="D3" s="10" t="s">
        <v>287</v>
      </c>
      <c r="E3" s="10" t="s">
        <v>288</v>
      </c>
      <c r="F3" s="10" t="s">
        <v>290</v>
      </c>
      <c r="G3" s="10">
        <v>1.0</v>
      </c>
      <c r="H3" s="10">
        <v>1.0</v>
      </c>
      <c r="I3" s="18" t="s">
        <v>302</v>
      </c>
      <c r="J3" s="18"/>
      <c r="K3" s="18"/>
      <c r="L3" s="18"/>
      <c r="M3" s="18" t="s">
        <v>196</v>
      </c>
      <c r="N3" s="18"/>
      <c r="O3" s="10"/>
      <c r="P3" s="10"/>
      <c r="Q3" s="11" t="s">
        <v>34</v>
      </c>
    </row>
    <row r="4">
      <c r="A4" s="10">
        <f t="shared" si="1"/>
        <v>3</v>
      </c>
      <c r="B4" s="25" t="s">
        <v>304</v>
      </c>
      <c r="C4" s="21" t="s">
        <v>306</v>
      </c>
      <c r="D4" s="10" t="s">
        <v>311</v>
      </c>
      <c r="E4" s="10" t="s">
        <v>313</v>
      </c>
      <c r="F4" s="10" t="s">
        <v>314</v>
      </c>
      <c r="G4" s="10">
        <v>2.0</v>
      </c>
      <c r="H4" s="10">
        <v>1.0</v>
      </c>
      <c r="I4" s="18" t="s">
        <v>315</v>
      </c>
      <c r="J4" s="18"/>
      <c r="K4" s="18"/>
      <c r="L4" s="18" t="s">
        <v>316</v>
      </c>
      <c r="M4" s="18"/>
      <c r="N4" s="18"/>
      <c r="O4" s="10"/>
      <c r="P4" s="10"/>
      <c r="Q4" s="11" t="s">
        <v>34</v>
      </c>
    </row>
    <row r="5">
      <c r="A5" s="10">
        <f t="shared" si="1"/>
        <v>4</v>
      </c>
      <c r="B5" s="25" t="s">
        <v>322</v>
      </c>
      <c r="C5" s="21"/>
      <c r="D5" s="10" t="s">
        <v>323</v>
      </c>
      <c r="E5" s="10" t="s">
        <v>324</v>
      </c>
      <c r="F5" s="10" t="s">
        <v>325</v>
      </c>
      <c r="G5" s="10">
        <v>5.0</v>
      </c>
      <c r="H5" s="10">
        <v>1.0</v>
      </c>
      <c r="I5" s="18" t="s">
        <v>326</v>
      </c>
      <c r="J5" s="18" t="s">
        <v>197</v>
      </c>
      <c r="K5" s="18" t="s">
        <v>270</v>
      </c>
      <c r="L5" s="18"/>
      <c r="M5" s="18"/>
      <c r="N5" s="18"/>
      <c r="O5" s="10"/>
      <c r="P5" s="10"/>
      <c r="Q5" s="11" t="s">
        <v>34</v>
      </c>
    </row>
    <row r="6">
      <c r="A6" s="10">
        <f t="shared" si="1"/>
        <v>5</v>
      </c>
      <c r="B6" s="10" t="s">
        <v>329</v>
      </c>
      <c r="C6" s="31" t="s">
        <v>330</v>
      </c>
      <c r="D6" s="10" t="s">
        <v>335</v>
      </c>
      <c r="E6" s="10" t="s">
        <v>336</v>
      </c>
      <c r="F6" s="10" t="s">
        <v>338</v>
      </c>
      <c r="G6" s="10">
        <v>2.0</v>
      </c>
      <c r="H6" s="10">
        <v>1.0</v>
      </c>
      <c r="I6" s="18">
        <v>43658.0</v>
      </c>
      <c r="J6" s="18"/>
      <c r="K6" s="18"/>
      <c r="L6" s="18"/>
      <c r="M6" s="18" t="s">
        <v>196</v>
      </c>
      <c r="N6" s="18" t="s">
        <v>339</v>
      </c>
      <c r="O6" s="10" t="s">
        <v>340</v>
      </c>
      <c r="P6" s="10"/>
      <c r="Q6" s="11" t="s">
        <v>34</v>
      </c>
    </row>
    <row r="7">
      <c r="A7" s="10">
        <f t="shared" si="1"/>
        <v>6</v>
      </c>
      <c r="B7" s="10" t="s">
        <v>343</v>
      </c>
      <c r="C7" s="21" t="s">
        <v>344</v>
      </c>
      <c r="D7" s="10" t="s">
        <v>345</v>
      </c>
      <c r="E7" s="10" t="s">
        <v>346</v>
      </c>
      <c r="F7" s="10" t="s">
        <v>347</v>
      </c>
      <c r="G7" s="10">
        <v>2.0</v>
      </c>
      <c r="H7" s="10">
        <v>1.0</v>
      </c>
      <c r="I7" s="18">
        <v>43475.0</v>
      </c>
      <c r="J7" s="18"/>
      <c r="K7" s="18" t="s">
        <v>352</v>
      </c>
      <c r="L7" s="18" t="s">
        <v>353</v>
      </c>
      <c r="M7" s="18"/>
      <c r="N7" s="18"/>
      <c r="O7" s="10"/>
      <c r="P7" s="10"/>
      <c r="Q7" s="11" t="s">
        <v>34</v>
      </c>
    </row>
    <row r="8">
      <c r="A8" s="10">
        <f t="shared" si="1"/>
        <v>7</v>
      </c>
      <c r="B8" s="10" t="s">
        <v>355</v>
      </c>
      <c r="C8" s="21" t="s">
        <v>357</v>
      </c>
      <c r="D8" s="10" t="s">
        <v>358</v>
      </c>
      <c r="E8" s="10" t="s">
        <v>359</v>
      </c>
      <c r="F8" s="10" t="s">
        <v>360</v>
      </c>
      <c r="G8" s="10">
        <v>5.0</v>
      </c>
      <c r="H8" s="10">
        <v>1.0</v>
      </c>
      <c r="I8" s="18">
        <v>43480.0</v>
      </c>
      <c r="J8" s="18"/>
      <c r="K8" s="18"/>
      <c r="L8" s="18" t="s">
        <v>196</v>
      </c>
      <c r="M8" s="18"/>
      <c r="N8" s="18"/>
      <c r="O8" s="10"/>
      <c r="P8" s="10"/>
      <c r="Q8" s="11" t="s">
        <v>34</v>
      </c>
    </row>
    <row r="9">
      <c r="A9" s="10">
        <f t="shared" si="1"/>
        <v>8</v>
      </c>
      <c r="B9" s="25" t="s">
        <v>361</v>
      </c>
      <c r="C9" s="21"/>
      <c r="D9" s="10" t="s">
        <v>362</v>
      </c>
      <c r="E9" s="10"/>
      <c r="F9" s="10"/>
      <c r="G9" s="10"/>
      <c r="H9" s="10"/>
      <c r="I9" s="18"/>
      <c r="J9" s="18"/>
      <c r="K9" s="18"/>
      <c r="L9" s="18"/>
      <c r="M9" s="18"/>
      <c r="N9" s="18"/>
      <c r="O9" s="10"/>
      <c r="P9" s="10"/>
      <c r="Q9" s="11"/>
    </row>
    <row r="10">
      <c r="A10" s="10">
        <f t="shared" si="1"/>
        <v>9</v>
      </c>
      <c r="B10" s="10" t="s">
        <v>363</v>
      </c>
      <c r="C10" s="21"/>
      <c r="D10" s="10" t="s">
        <v>362</v>
      </c>
      <c r="E10" s="10"/>
      <c r="F10" s="10"/>
      <c r="G10" s="10"/>
      <c r="H10" s="10"/>
      <c r="I10" s="18"/>
      <c r="J10" s="18"/>
      <c r="K10" s="18"/>
      <c r="L10" s="18"/>
      <c r="M10" s="18"/>
      <c r="N10" s="18"/>
      <c r="O10" s="10"/>
      <c r="P10" s="10"/>
      <c r="Q10" s="11"/>
    </row>
    <row r="11">
      <c r="A11" s="10">
        <f t="shared" si="1"/>
        <v>10</v>
      </c>
      <c r="B11" s="25" t="s">
        <v>364</v>
      </c>
      <c r="C11" s="21"/>
      <c r="D11" s="25" t="s">
        <v>365</v>
      </c>
      <c r="E11" s="25" t="s">
        <v>366</v>
      </c>
      <c r="F11" s="25" t="s">
        <v>367</v>
      </c>
      <c r="G11" s="25">
        <v>2.0</v>
      </c>
      <c r="H11" s="25">
        <v>2.0</v>
      </c>
      <c r="I11" s="26">
        <v>43721.0</v>
      </c>
      <c r="J11" s="18"/>
      <c r="K11" s="25" t="s">
        <v>368</v>
      </c>
      <c r="L11" s="25" t="s">
        <v>369</v>
      </c>
      <c r="M11" s="18"/>
      <c r="N11" s="18"/>
      <c r="O11" s="25" t="s">
        <v>371</v>
      </c>
      <c r="P11" s="10"/>
      <c r="Q11" s="27" t="s">
        <v>34</v>
      </c>
    </row>
    <row r="12">
      <c r="A12" s="10"/>
      <c r="B12" s="10"/>
      <c r="C12" s="21"/>
      <c r="D12" s="10"/>
      <c r="E12" s="10"/>
      <c r="F12" s="10"/>
      <c r="G12" s="10"/>
      <c r="H12" s="10"/>
      <c r="I12" s="18"/>
      <c r="J12" s="18"/>
      <c r="K12" s="18"/>
      <c r="L12" s="18"/>
      <c r="M12" s="18"/>
      <c r="N12" s="18"/>
      <c r="O12" s="10"/>
      <c r="P12" s="10"/>
      <c r="Q12" s="1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J6:J7 J10:J11">
      <formula1>'Rekapitulasi Dosen'!B20:B186</formula1>
    </dataValidation>
    <dataValidation type="list" allowBlank="1" showErrorMessage="1" sqref="K2:N12">
      <formula1>'Rekapitulasi Dosen'!$B$4:$B$170</formula1>
    </dataValidation>
    <dataValidation type="list" allowBlank="1" showErrorMessage="1" sqref="J12">
      <formula1>'Rekapitulasi Dosen'!B24:B190</formula1>
    </dataValidation>
    <dataValidation type="list" allowBlank="1" showErrorMessage="1" sqref="J4">
      <formula1>'Rekapitulasi Dosen'!B9:B175</formula1>
    </dataValidation>
    <dataValidation type="list" allowBlank="1" showErrorMessage="1" sqref="J3">
      <formula1>'Rekapitulasi Dosen'!B7:B173</formula1>
    </dataValidation>
    <dataValidation type="list" allowBlank="1" showErrorMessage="1" sqref="J8">
      <formula1>'Rekapitulasi Dosen'!B24:B190</formula1>
    </dataValidation>
    <dataValidation type="list" allowBlank="1" showErrorMessage="1" sqref="J2">
      <formula1>'Rekapitulasi Dosen'!B4:B170</formula1>
    </dataValidation>
    <dataValidation type="list" allowBlank="1" showErrorMessage="1" sqref="J9">
      <formula1>'Rekapitulasi Dosen'!B24:B190</formula1>
    </dataValidation>
    <dataValidation type="list" allowBlank="1" showErrorMessage="1" sqref="J5">
      <formula1>'Rekapitulasi Dosen'!B13:B179</formula1>
    </dataValidation>
  </dataValidations>
  <hyperlinks>
    <hyperlink r:id="rId1" ref="C6"/>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0"/>
    <col customWidth="1" min="2" max="2" width="46.88"/>
    <col customWidth="1" min="3" max="3" width="31.25"/>
    <col customWidth="1" min="4" max="5" width="16.38"/>
    <col customWidth="1" min="6" max="7" width="12.88"/>
    <col customWidth="1" min="8" max="8" width="7.63"/>
    <col customWidth="1" min="9" max="9" width="8.5"/>
    <col customWidth="1" min="10" max="10" width="7.63"/>
    <col customWidth="1" min="11" max="15" width="13.75"/>
    <col customWidth="1" min="16" max="17" width="16.38"/>
    <col customWidth="1" min="18" max="18" width="9.38"/>
    <col customWidth="1" min="19" max="26" width="7.63"/>
  </cols>
  <sheetData>
    <row r="1">
      <c r="A1" s="8" t="s">
        <v>0</v>
      </c>
      <c r="B1" s="8" t="s">
        <v>5</v>
      </c>
      <c r="C1" s="8" t="s">
        <v>6</v>
      </c>
      <c r="D1" s="8" t="s">
        <v>7</v>
      </c>
      <c r="E1" s="8" t="s">
        <v>4</v>
      </c>
      <c r="F1" s="10" t="s">
        <v>8</v>
      </c>
      <c r="G1" s="10" t="s">
        <v>9</v>
      </c>
      <c r="H1" s="10" t="s">
        <v>10</v>
      </c>
      <c r="I1" s="10" t="s">
        <v>11</v>
      </c>
      <c r="J1" s="12" t="s">
        <v>12</v>
      </c>
      <c r="K1" s="12" t="s">
        <v>13</v>
      </c>
      <c r="L1" s="12" t="s">
        <v>14</v>
      </c>
      <c r="M1" s="12" t="s">
        <v>15</v>
      </c>
      <c r="N1" s="12" t="s">
        <v>16</v>
      </c>
      <c r="O1" s="12" t="s">
        <v>17</v>
      </c>
      <c r="P1" s="8" t="s">
        <v>18</v>
      </c>
      <c r="Q1" s="12" t="s">
        <v>19</v>
      </c>
      <c r="R1" s="13" t="s">
        <v>20</v>
      </c>
    </row>
    <row r="2">
      <c r="A2" s="10">
        <v>1.0</v>
      </c>
      <c r="B2" s="25" t="s">
        <v>374</v>
      </c>
      <c r="C2" s="21"/>
      <c r="D2" s="10" t="s">
        <v>375</v>
      </c>
      <c r="E2" s="10" t="s">
        <v>376</v>
      </c>
      <c r="F2" s="10" t="s">
        <v>377</v>
      </c>
      <c r="G2" s="10"/>
      <c r="H2" s="10">
        <v>3.0</v>
      </c>
      <c r="I2" s="10">
        <v>2.0</v>
      </c>
      <c r="J2" s="18" t="s">
        <v>378</v>
      </c>
      <c r="K2" s="18"/>
      <c r="L2" s="18"/>
      <c r="M2" s="25" t="s">
        <v>196</v>
      </c>
      <c r="N2" s="18"/>
      <c r="O2" s="18"/>
      <c r="P2" s="25" t="s">
        <v>189</v>
      </c>
      <c r="Q2" s="10"/>
      <c r="R2" s="27" t="s">
        <v>34</v>
      </c>
    </row>
    <row r="3">
      <c r="A3" s="10">
        <f t="shared" ref="A3:A36" si="1">A2+1</f>
        <v>2</v>
      </c>
      <c r="B3" s="32" t="s">
        <v>379</v>
      </c>
      <c r="C3" s="21"/>
      <c r="D3" s="25" t="s">
        <v>381</v>
      </c>
      <c r="E3" s="25" t="s">
        <v>382</v>
      </c>
      <c r="F3" s="25" t="s">
        <v>383</v>
      </c>
      <c r="G3" s="25" t="s">
        <v>384</v>
      </c>
      <c r="H3" s="25">
        <v>4.0</v>
      </c>
      <c r="I3" s="25">
        <v>1.0</v>
      </c>
      <c r="J3" s="26">
        <v>43469.0</v>
      </c>
      <c r="K3" s="18"/>
      <c r="L3" s="18"/>
      <c r="M3" s="25" t="s">
        <v>47</v>
      </c>
      <c r="N3" s="25" t="s">
        <v>385</v>
      </c>
      <c r="O3" s="18"/>
      <c r="P3" s="25" t="s">
        <v>386</v>
      </c>
      <c r="Q3" s="10"/>
      <c r="R3" s="27" t="s">
        <v>34</v>
      </c>
    </row>
    <row r="4">
      <c r="A4" s="10">
        <f t="shared" si="1"/>
        <v>3</v>
      </c>
      <c r="B4" s="32" t="s">
        <v>387</v>
      </c>
      <c r="C4" s="21"/>
      <c r="D4" s="25" t="s">
        <v>381</v>
      </c>
      <c r="E4" s="25" t="s">
        <v>382</v>
      </c>
      <c r="F4" s="25" t="s">
        <v>383</v>
      </c>
      <c r="G4" s="25" t="s">
        <v>384</v>
      </c>
      <c r="H4" s="25">
        <v>4.0</v>
      </c>
      <c r="I4" s="25">
        <v>1.0</v>
      </c>
      <c r="J4" s="26">
        <v>43597.0</v>
      </c>
      <c r="K4" s="25" t="s">
        <v>380</v>
      </c>
      <c r="L4" s="25" t="s">
        <v>388</v>
      </c>
      <c r="M4" s="25" t="s">
        <v>389</v>
      </c>
      <c r="N4" s="25" t="s">
        <v>390</v>
      </c>
      <c r="O4" s="25" t="s">
        <v>391</v>
      </c>
      <c r="P4" s="25" t="s">
        <v>386</v>
      </c>
      <c r="Q4" s="10"/>
      <c r="R4" s="27" t="s">
        <v>34</v>
      </c>
    </row>
    <row r="5">
      <c r="A5" s="10">
        <f t="shared" si="1"/>
        <v>4</v>
      </c>
      <c r="B5" s="32" t="s">
        <v>392</v>
      </c>
      <c r="C5" s="21"/>
      <c r="D5" s="25" t="s">
        <v>381</v>
      </c>
      <c r="E5" s="25" t="s">
        <v>382</v>
      </c>
      <c r="F5" s="25" t="s">
        <v>383</v>
      </c>
      <c r="G5" s="25" t="s">
        <v>384</v>
      </c>
      <c r="H5" s="25">
        <v>4.0</v>
      </c>
      <c r="I5" s="25">
        <v>1.0</v>
      </c>
      <c r="J5" s="25" t="s">
        <v>393</v>
      </c>
      <c r="K5" s="25" t="s">
        <v>394</v>
      </c>
      <c r="L5" s="25" t="s">
        <v>224</v>
      </c>
      <c r="M5" s="18"/>
      <c r="N5" s="18"/>
      <c r="O5" s="18"/>
      <c r="P5" s="25" t="s">
        <v>386</v>
      </c>
      <c r="Q5" s="10"/>
      <c r="R5" s="27" t="s">
        <v>34</v>
      </c>
    </row>
    <row r="6">
      <c r="A6" s="10">
        <f t="shared" si="1"/>
        <v>5</v>
      </c>
      <c r="B6" s="32" t="s">
        <v>395</v>
      </c>
      <c r="C6" s="21"/>
      <c r="D6" s="25" t="s">
        <v>381</v>
      </c>
      <c r="E6" s="25" t="s">
        <v>382</v>
      </c>
      <c r="F6" s="25" t="s">
        <v>383</v>
      </c>
      <c r="G6" s="25" t="s">
        <v>384</v>
      </c>
      <c r="H6" s="25">
        <v>4.0</v>
      </c>
      <c r="I6" s="25">
        <v>1.0</v>
      </c>
      <c r="J6" s="25" t="s">
        <v>396</v>
      </c>
      <c r="K6" s="25" t="s">
        <v>397</v>
      </c>
      <c r="L6" s="25" t="s">
        <v>196</v>
      </c>
      <c r="M6" s="25" t="s">
        <v>398</v>
      </c>
      <c r="N6" s="18"/>
      <c r="O6" s="18"/>
      <c r="P6" s="25" t="s">
        <v>386</v>
      </c>
      <c r="Q6" s="10"/>
      <c r="R6" s="27" t="s">
        <v>34</v>
      </c>
    </row>
    <row r="7">
      <c r="A7" s="10">
        <f t="shared" si="1"/>
        <v>6</v>
      </c>
      <c r="B7" s="32" t="s">
        <v>399</v>
      </c>
      <c r="C7" s="21"/>
      <c r="D7" s="25" t="s">
        <v>381</v>
      </c>
      <c r="E7" s="25" t="s">
        <v>382</v>
      </c>
      <c r="F7" s="25" t="s">
        <v>383</v>
      </c>
      <c r="G7" s="25" t="s">
        <v>384</v>
      </c>
      <c r="H7" s="25">
        <v>4.0</v>
      </c>
      <c r="I7" s="25">
        <v>1.0</v>
      </c>
      <c r="J7" s="25" t="s">
        <v>400</v>
      </c>
      <c r="K7" s="25" t="s">
        <v>397</v>
      </c>
      <c r="L7" s="25" t="s">
        <v>401</v>
      </c>
      <c r="M7" s="25" t="s">
        <v>370</v>
      </c>
      <c r="N7" s="18"/>
      <c r="O7" s="18"/>
      <c r="P7" s="25" t="s">
        <v>386</v>
      </c>
      <c r="Q7" s="10"/>
      <c r="R7" s="27" t="s">
        <v>34</v>
      </c>
    </row>
    <row r="8">
      <c r="A8" s="10">
        <f t="shared" si="1"/>
        <v>7</v>
      </c>
      <c r="B8" s="32" t="s">
        <v>402</v>
      </c>
      <c r="C8" s="21"/>
      <c r="D8" s="25" t="s">
        <v>381</v>
      </c>
      <c r="E8" s="25" t="s">
        <v>382</v>
      </c>
      <c r="F8" s="25" t="s">
        <v>383</v>
      </c>
      <c r="G8" s="25" t="s">
        <v>384</v>
      </c>
      <c r="H8" s="25">
        <v>4.0</v>
      </c>
      <c r="I8" s="25">
        <v>1.0</v>
      </c>
      <c r="J8" s="25" t="s">
        <v>404</v>
      </c>
      <c r="K8" s="25" t="s">
        <v>316</v>
      </c>
      <c r="L8" s="18"/>
      <c r="M8" s="18"/>
      <c r="N8" s="18"/>
      <c r="O8" s="18"/>
      <c r="P8" s="25" t="s">
        <v>386</v>
      </c>
      <c r="Q8" s="10"/>
      <c r="R8" s="27" t="s">
        <v>34</v>
      </c>
    </row>
    <row r="9">
      <c r="A9" s="10">
        <f t="shared" si="1"/>
        <v>8</v>
      </c>
      <c r="B9" s="32" t="s">
        <v>405</v>
      </c>
      <c r="C9" s="21"/>
      <c r="D9" s="25" t="s">
        <v>381</v>
      </c>
      <c r="E9" s="25" t="s">
        <v>382</v>
      </c>
      <c r="F9" s="25" t="s">
        <v>383</v>
      </c>
      <c r="G9" s="25" t="s">
        <v>384</v>
      </c>
      <c r="H9" s="25">
        <v>4.0</v>
      </c>
      <c r="I9" s="25">
        <v>1.0</v>
      </c>
      <c r="J9" s="25" t="s">
        <v>406</v>
      </c>
      <c r="K9" s="25" t="s">
        <v>407</v>
      </c>
      <c r="L9" s="25" t="s">
        <v>408</v>
      </c>
      <c r="M9" s="25" t="s">
        <v>45</v>
      </c>
      <c r="N9" s="25" t="s">
        <v>93</v>
      </c>
      <c r="O9" s="18"/>
      <c r="P9" s="25" t="s">
        <v>386</v>
      </c>
      <c r="Q9" s="10"/>
      <c r="R9" s="27" t="s">
        <v>34</v>
      </c>
    </row>
    <row r="10">
      <c r="A10" s="10">
        <f t="shared" si="1"/>
        <v>9</v>
      </c>
      <c r="B10" s="32" t="s">
        <v>409</v>
      </c>
      <c r="C10" s="21"/>
      <c r="D10" s="25" t="s">
        <v>381</v>
      </c>
      <c r="E10" s="25" t="s">
        <v>382</v>
      </c>
      <c r="F10" s="25" t="s">
        <v>383</v>
      </c>
      <c r="G10" s="25" t="s">
        <v>384</v>
      </c>
      <c r="H10" s="25">
        <v>4.0</v>
      </c>
      <c r="I10" s="25">
        <v>1.0</v>
      </c>
      <c r="J10" s="25" t="s">
        <v>410</v>
      </c>
      <c r="K10" s="25" t="s">
        <v>398</v>
      </c>
      <c r="L10" s="25" t="s">
        <v>197</v>
      </c>
      <c r="M10" s="18"/>
      <c r="N10" s="18"/>
      <c r="O10" s="18"/>
      <c r="P10" s="25" t="s">
        <v>386</v>
      </c>
      <c r="Q10" s="10"/>
      <c r="R10" s="27" t="s">
        <v>34</v>
      </c>
    </row>
    <row r="11">
      <c r="A11" s="10">
        <f t="shared" si="1"/>
        <v>10</v>
      </c>
      <c r="B11" s="32" t="s">
        <v>411</v>
      </c>
      <c r="C11" s="21"/>
      <c r="D11" s="25" t="s">
        <v>381</v>
      </c>
      <c r="E11" s="25" t="s">
        <v>382</v>
      </c>
      <c r="F11" s="25" t="s">
        <v>383</v>
      </c>
      <c r="G11" s="25" t="s">
        <v>384</v>
      </c>
      <c r="H11" s="25">
        <v>4.0</v>
      </c>
      <c r="I11" s="25">
        <v>1.0</v>
      </c>
      <c r="J11" s="25" t="s">
        <v>413</v>
      </c>
      <c r="K11" s="25" t="s">
        <v>209</v>
      </c>
      <c r="L11" s="25" t="s">
        <v>414</v>
      </c>
      <c r="M11" s="18"/>
      <c r="N11" s="18"/>
      <c r="O11" s="18"/>
      <c r="P11" s="25" t="s">
        <v>386</v>
      </c>
      <c r="Q11" s="10"/>
      <c r="R11" s="27" t="s">
        <v>34</v>
      </c>
    </row>
    <row r="12">
      <c r="A12" s="10">
        <f t="shared" si="1"/>
        <v>11</v>
      </c>
      <c r="B12" s="32" t="s">
        <v>415</v>
      </c>
      <c r="C12" s="21"/>
      <c r="D12" s="25" t="s">
        <v>381</v>
      </c>
      <c r="E12" s="25" t="s">
        <v>382</v>
      </c>
      <c r="F12" s="25" t="s">
        <v>383</v>
      </c>
      <c r="G12" s="25" t="s">
        <v>384</v>
      </c>
      <c r="H12" s="25">
        <v>4.0</v>
      </c>
      <c r="I12" s="25">
        <v>1.0</v>
      </c>
      <c r="J12" s="25" t="s">
        <v>416</v>
      </c>
      <c r="K12" s="25" t="s">
        <v>414</v>
      </c>
      <c r="L12" s="25" t="s">
        <v>270</v>
      </c>
      <c r="M12" s="18"/>
      <c r="N12" s="18"/>
      <c r="O12" s="18"/>
      <c r="P12" s="25" t="s">
        <v>386</v>
      </c>
      <c r="Q12" s="10"/>
      <c r="R12" s="27" t="s">
        <v>34</v>
      </c>
    </row>
    <row r="13">
      <c r="A13" s="10">
        <f t="shared" si="1"/>
        <v>12</v>
      </c>
      <c r="B13" s="32" t="s">
        <v>417</v>
      </c>
      <c r="C13" s="21"/>
      <c r="D13" s="25" t="s">
        <v>381</v>
      </c>
      <c r="E13" s="25" t="s">
        <v>382</v>
      </c>
      <c r="F13" s="25" t="s">
        <v>383</v>
      </c>
      <c r="G13" s="25" t="s">
        <v>384</v>
      </c>
      <c r="H13" s="25">
        <v>4.0</v>
      </c>
      <c r="I13" s="25">
        <v>1.0</v>
      </c>
      <c r="J13" s="25" t="s">
        <v>418</v>
      </c>
      <c r="K13" s="25" t="s">
        <v>419</v>
      </c>
      <c r="L13" s="18"/>
      <c r="M13" s="18"/>
      <c r="N13" s="18"/>
      <c r="O13" s="18"/>
      <c r="P13" s="25" t="s">
        <v>386</v>
      </c>
      <c r="Q13" s="10"/>
      <c r="R13" s="27" t="s">
        <v>34</v>
      </c>
    </row>
    <row r="14">
      <c r="A14" s="10">
        <f t="shared" si="1"/>
        <v>13</v>
      </c>
      <c r="B14" s="32" t="s">
        <v>420</v>
      </c>
      <c r="C14" s="21"/>
      <c r="D14" s="25" t="s">
        <v>381</v>
      </c>
      <c r="E14" s="25" t="s">
        <v>382</v>
      </c>
      <c r="F14" s="25" t="s">
        <v>383</v>
      </c>
      <c r="G14" s="25" t="s">
        <v>384</v>
      </c>
      <c r="H14" s="25">
        <v>4.0</v>
      </c>
      <c r="I14" s="25">
        <v>1.0</v>
      </c>
      <c r="J14" s="25" t="s">
        <v>421</v>
      </c>
      <c r="K14" s="25" t="s">
        <v>202</v>
      </c>
      <c r="L14" s="25" t="s">
        <v>390</v>
      </c>
      <c r="M14" s="25" t="s">
        <v>422</v>
      </c>
      <c r="N14" s="18"/>
      <c r="O14" s="18"/>
      <c r="P14" s="25" t="s">
        <v>386</v>
      </c>
      <c r="Q14" s="10"/>
      <c r="R14" s="27" t="s">
        <v>34</v>
      </c>
    </row>
    <row r="15">
      <c r="A15" s="10">
        <f t="shared" si="1"/>
        <v>14</v>
      </c>
      <c r="B15" s="32" t="s">
        <v>423</v>
      </c>
      <c r="C15" s="21"/>
      <c r="D15" s="25" t="s">
        <v>381</v>
      </c>
      <c r="E15" s="25" t="s">
        <v>382</v>
      </c>
      <c r="F15" s="25" t="s">
        <v>383</v>
      </c>
      <c r="G15" s="25" t="s">
        <v>384</v>
      </c>
      <c r="H15" s="25">
        <v>4.0</v>
      </c>
      <c r="I15" s="25">
        <v>1.0</v>
      </c>
      <c r="J15" s="25" t="s">
        <v>424</v>
      </c>
      <c r="K15" s="25" t="s">
        <v>205</v>
      </c>
      <c r="L15" s="25" t="s">
        <v>202</v>
      </c>
      <c r="M15" s="25" t="s">
        <v>425</v>
      </c>
      <c r="N15" s="25" t="s">
        <v>422</v>
      </c>
      <c r="O15" s="18"/>
      <c r="P15" s="25" t="s">
        <v>386</v>
      </c>
      <c r="Q15" s="10"/>
      <c r="R15" s="27" t="s">
        <v>34</v>
      </c>
    </row>
    <row r="16">
      <c r="A16" s="10">
        <f t="shared" si="1"/>
        <v>15</v>
      </c>
      <c r="B16" s="32" t="s">
        <v>426</v>
      </c>
      <c r="C16" s="21"/>
      <c r="D16" s="25" t="s">
        <v>381</v>
      </c>
      <c r="E16" s="25" t="s">
        <v>382</v>
      </c>
      <c r="F16" s="25" t="s">
        <v>383</v>
      </c>
      <c r="G16" s="25" t="s">
        <v>384</v>
      </c>
      <c r="H16" s="25">
        <v>4.0</v>
      </c>
      <c r="I16" s="25">
        <v>1.0</v>
      </c>
      <c r="J16" s="25" t="s">
        <v>427</v>
      </c>
      <c r="K16" s="25" t="s">
        <v>428</v>
      </c>
      <c r="L16" s="25" t="s">
        <v>429</v>
      </c>
      <c r="M16" s="25" t="s">
        <v>55</v>
      </c>
      <c r="N16" s="18"/>
      <c r="O16" s="18"/>
      <c r="P16" s="25" t="s">
        <v>386</v>
      </c>
      <c r="Q16" s="10"/>
      <c r="R16" s="27" t="s">
        <v>34</v>
      </c>
    </row>
    <row r="17">
      <c r="A17" s="10">
        <f t="shared" si="1"/>
        <v>16</v>
      </c>
      <c r="B17" s="32" t="s">
        <v>430</v>
      </c>
      <c r="C17" s="21"/>
      <c r="D17" s="25" t="s">
        <v>381</v>
      </c>
      <c r="E17" s="25" t="s">
        <v>382</v>
      </c>
      <c r="F17" s="25" t="s">
        <v>383</v>
      </c>
      <c r="G17" s="25" t="s">
        <v>384</v>
      </c>
      <c r="H17" s="25">
        <v>4.0</v>
      </c>
      <c r="I17" s="25">
        <v>1.0</v>
      </c>
      <c r="J17" s="25" t="s">
        <v>431</v>
      </c>
      <c r="K17" s="25" t="s">
        <v>55</v>
      </c>
      <c r="L17" s="25" t="s">
        <v>356</v>
      </c>
      <c r="M17" s="25" t="s">
        <v>204</v>
      </c>
      <c r="N17" s="18"/>
      <c r="O17" s="18"/>
      <c r="P17" s="25" t="s">
        <v>386</v>
      </c>
      <c r="Q17" s="10"/>
      <c r="R17" s="27" t="s">
        <v>34</v>
      </c>
    </row>
    <row r="18">
      <c r="A18" s="10">
        <f t="shared" si="1"/>
        <v>17</v>
      </c>
      <c r="B18" s="32" t="s">
        <v>432</v>
      </c>
      <c r="C18" s="21"/>
      <c r="D18" s="25" t="s">
        <v>381</v>
      </c>
      <c r="E18" s="25" t="s">
        <v>382</v>
      </c>
      <c r="F18" s="25" t="s">
        <v>383</v>
      </c>
      <c r="G18" s="25" t="s">
        <v>384</v>
      </c>
      <c r="H18" s="25">
        <v>4.0</v>
      </c>
      <c r="I18" s="25">
        <v>1.0</v>
      </c>
      <c r="J18" s="25" t="s">
        <v>84</v>
      </c>
      <c r="K18" s="18"/>
      <c r="L18" s="25" t="s">
        <v>433</v>
      </c>
      <c r="M18" s="25" t="s">
        <v>434</v>
      </c>
      <c r="N18" s="25" t="s">
        <v>435</v>
      </c>
      <c r="O18" s="18"/>
      <c r="P18" s="25" t="s">
        <v>386</v>
      </c>
      <c r="Q18" s="10"/>
      <c r="R18" s="27" t="s">
        <v>34</v>
      </c>
    </row>
    <row r="19">
      <c r="A19" s="10">
        <f t="shared" si="1"/>
        <v>18</v>
      </c>
      <c r="B19" s="32" t="s">
        <v>436</v>
      </c>
      <c r="C19" s="21"/>
      <c r="D19" s="25" t="s">
        <v>381</v>
      </c>
      <c r="E19" s="25" t="s">
        <v>382</v>
      </c>
      <c r="F19" s="25" t="s">
        <v>383</v>
      </c>
      <c r="G19" s="25" t="s">
        <v>384</v>
      </c>
      <c r="H19" s="25">
        <v>4.0</v>
      </c>
      <c r="I19" s="25">
        <v>1.0</v>
      </c>
      <c r="J19" s="25" t="s">
        <v>437</v>
      </c>
      <c r="K19" s="25" t="s">
        <v>438</v>
      </c>
      <c r="L19" s="25" t="s">
        <v>425</v>
      </c>
      <c r="M19" s="25" t="s">
        <v>439</v>
      </c>
      <c r="N19" s="18"/>
      <c r="O19" s="18"/>
      <c r="P19" s="25" t="s">
        <v>386</v>
      </c>
      <c r="Q19" s="10"/>
      <c r="R19" s="27" t="s">
        <v>34</v>
      </c>
    </row>
    <row r="20">
      <c r="A20" s="10">
        <f t="shared" si="1"/>
        <v>19</v>
      </c>
      <c r="B20" s="32" t="s">
        <v>440</v>
      </c>
      <c r="C20" s="21"/>
      <c r="D20" s="25" t="s">
        <v>381</v>
      </c>
      <c r="E20" s="25" t="s">
        <v>382</v>
      </c>
      <c r="F20" s="25" t="s">
        <v>383</v>
      </c>
      <c r="G20" s="25" t="s">
        <v>384</v>
      </c>
      <c r="H20" s="25">
        <v>4.0</v>
      </c>
      <c r="I20" s="25">
        <v>1.0</v>
      </c>
      <c r="J20" s="25" t="s">
        <v>441</v>
      </c>
      <c r="K20" s="25" t="s">
        <v>442</v>
      </c>
      <c r="L20" s="25" t="s">
        <v>389</v>
      </c>
      <c r="M20" s="25" t="s">
        <v>443</v>
      </c>
      <c r="N20" s="18"/>
      <c r="O20" s="18"/>
      <c r="P20" s="25" t="s">
        <v>386</v>
      </c>
      <c r="Q20" s="10"/>
      <c r="R20" s="27" t="s">
        <v>34</v>
      </c>
    </row>
    <row r="21">
      <c r="A21" s="10">
        <f t="shared" si="1"/>
        <v>20</v>
      </c>
      <c r="B21" s="32" t="s">
        <v>444</v>
      </c>
      <c r="C21" s="21"/>
      <c r="D21" s="25" t="s">
        <v>381</v>
      </c>
      <c r="E21" s="25" t="s">
        <v>382</v>
      </c>
      <c r="F21" s="25" t="s">
        <v>383</v>
      </c>
      <c r="G21" s="25" t="s">
        <v>384</v>
      </c>
      <c r="H21" s="25">
        <v>4.0</v>
      </c>
      <c r="I21" s="25">
        <v>1.0</v>
      </c>
      <c r="J21" s="25" t="s">
        <v>445</v>
      </c>
      <c r="K21" s="25" t="s">
        <v>446</v>
      </c>
      <c r="L21" s="25" t="s">
        <v>442</v>
      </c>
      <c r="M21" s="25" t="s">
        <v>447</v>
      </c>
      <c r="N21" s="18"/>
      <c r="O21" s="18"/>
      <c r="P21" s="25" t="s">
        <v>386</v>
      </c>
      <c r="Q21" s="10"/>
      <c r="R21" s="27" t="s">
        <v>34</v>
      </c>
    </row>
    <row r="22">
      <c r="A22" s="10">
        <f t="shared" si="1"/>
        <v>21</v>
      </c>
      <c r="B22" s="32" t="s">
        <v>448</v>
      </c>
      <c r="C22" s="21"/>
      <c r="D22" s="25" t="s">
        <v>381</v>
      </c>
      <c r="E22" s="25" t="s">
        <v>382</v>
      </c>
      <c r="F22" s="25" t="s">
        <v>383</v>
      </c>
      <c r="G22" s="25" t="s">
        <v>384</v>
      </c>
      <c r="H22" s="25">
        <v>4.0</v>
      </c>
      <c r="I22" s="25">
        <v>1.0</v>
      </c>
      <c r="J22" s="25" t="s">
        <v>449</v>
      </c>
      <c r="K22" s="25" t="s">
        <v>408</v>
      </c>
      <c r="L22" s="25" t="s">
        <v>78</v>
      </c>
      <c r="M22" s="25" t="s">
        <v>450</v>
      </c>
      <c r="N22" s="25" t="s">
        <v>45</v>
      </c>
      <c r="O22" s="25" t="s">
        <v>385</v>
      </c>
      <c r="P22" s="25" t="s">
        <v>386</v>
      </c>
      <c r="Q22" s="10"/>
      <c r="R22" s="27" t="s">
        <v>34</v>
      </c>
    </row>
    <row r="23">
      <c r="A23" s="10">
        <f t="shared" si="1"/>
        <v>22</v>
      </c>
      <c r="B23" s="32" t="s">
        <v>451</v>
      </c>
      <c r="C23" s="21"/>
      <c r="D23" s="25" t="s">
        <v>381</v>
      </c>
      <c r="E23" s="25" t="s">
        <v>382</v>
      </c>
      <c r="F23" s="25" t="s">
        <v>383</v>
      </c>
      <c r="G23" s="25" t="s">
        <v>384</v>
      </c>
      <c r="H23" s="25">
        <v>4.0</v>
      </c>
      <c r="I23" s="25">
        <v>1.0</v>
      </c>
      <c r="J23" s="25" t="s">
        <v>452</v>
      </c>
      <c r="K23" s="25" t="s">
        <v>55</v>
      </c>
      <c r="L23" s="25" t="s">
        <v>428</v>
      </c>
      <c r="M23" s="25" t="s">
        <v>453</v>
      </c>
      <c r="N23" s="25" t="s">
        <v>353</v>
      </c>
      <c r="O23" s="18"/>
      <c r="P23" s="25" t="s">
        <v>386</v>
      </c>
      <c r="Q23" s="10"/>
      <c r="R23" s="27" t="s">
        <v>34</v>
      </c>
    </row>
    <row r="24">
      <c r="A24" s="10">
        <f t="shared" si="1"/>
        <v>23</v>
      </c>
      <c r="B24" s="32" t="s">
        <v>454</v>
      </c>
      <c r="C24" s="21"/>
      <c r="D24" s="25" t="s">
        <v>381</v>
      </c>
      <c r="E24" s="25" t="s">
        <v>382</v>
      </c>
      <c r="F24" s="25" t="s">
        <v>383</v>
      </c>
      <c r="G24" s="25" t="s">
        <v>384</v>
      </c>
      <c r="H24" s="25">
        <v>4.0</v>
      </c>
      <c r="I24" s="25">
        <v>1.0</v>
      </c>
      <c r="J24" s="25" t="s">
        <v>455</v>
      </c>
      <c r="K24" s="25" t="s">
        <v>456</v>
      </c>
      <c r="L24" s="25" t="s">
        <v>44</v>
      </c>
      <c r="M24" s="25" t="s">
        <v>91</v>
      </c>
      <c r="N24" s="18"/>
      <c r="O24" s="18"/>
      <c r="P24" s="25" t="s">
        <v>386</v>
      </c>
      <c r="Q24" s="10"/>
      <c r="R24" s="27" t="s">
        <v>34</v>
      </c>
    </row>
    <row r="25">
      <c r="A25" s="10">
        <f t="shared" si="1"/>
        <v>24</v>
      </c>
      <c r="B25" s="32" t="s">
        <v>457</v>
      </c>
      <c r="C25" s="21"/>
      <c r="D25" s="25" t="s">
        <v>381</v>
      </c>
      <c r="E25" s="25" t="s">
        <v>382</v>
      </c>
      <c r="F25" s="25" t="s">
        <v>383</v>
      </c>
      <c r="G25" s="25" t="s">
        <v>384</v>
      </c>
      <c r="H25" s="25">
        <v>4.0</v>
      </c>
      <c r="I25" s="25">
        <v>1.0</v>
      </c>
      <c r="J25" s="25" t="s">
        <v>458</v>
      </c>
      <c r="K25" s="25" t="s">
        <v>295</v>
      </c>
      <c r="L25" s="25" t="s">
        <v>294</v>
      </c>
      <c r="M25" s="25" t="s">
        <v>459</v>
      </c>
      <c r="N25" s="25" t="s">
        <v>353</v>
      </c>
      <c r="O25" s="18"/>
      <c r="P25" s="25" t="s">
        <v>386</v>
      </c>
      <c r="Q25" s="10"/>
      <c r="R25" s="27" t="s">
        <v>34</v>
      </c>
    </row>
    <row r="26">
      <c r="A26" s="10">
        <f t="shared" si="1"/>
        <v>25</v>
      </c>
      <c r="B26" s="32" t="s">
        <v>460</v>
      </c>
      <c r="C26" s="21"/>
      <c r="D26" s="25" t="s">
        <v>381</v>
      </c>
      <c r="E26" s="25" t="s">
        <v>382</v>
      </c>
      <c r="F26" s="25" t="s">
        <v>383</v>
      </c>
      <c r="G26" s="25" t="s">
        <v>384</v>
      </c>
      <c r="H26" s="25">
        <v>4.0</v>
      </c>
      <c r="I26" s="25">
        <v>1.0</v>
      </c>
      <c r="J26" s="25" t="s">
        <v>462</v>
      </c>
      <c r="K26" s="25" t="s">
        <v>30</v>
      </c>
      <c r="L26" s="18"/>
      <c r="M26" s="18"/>
      <c r="N26" s="18"/>
      <c r="O26" s="18"/>
      <c r="P26" s="25" t="s">
        <v>386</v>
      </c>
      <c r="Q26" s="10"/>
      <c r="R26" s="27" t="s">
        <v>34</v>
      </c>
    </row>
    <row r="27">
      <c r="A27" s="10">
        <f t="shared" si="1"/>
        <v>26</v>
      </c>
      <c r="B27" s="32" t="s">
        <v>463</v>
      </c>
      <c r="C27" s="21"/>
      <c r="D27" s="25" t="s">
        <v>381</v>
      </c>
      <c r="E27" s="25" t="s">
        <v>382</v>
      </c>
      <c r="F27" s="25" t="s">
        <v>383</v>
      </c>
      <c r="G27" s="25" t="s">
        <v>384</v>
      </c>
      <c r="H27" s="25">
        <v>4.0</v>
      </c>
      <c r="I27" s="25">
        <v>1.0</v>
      </c>
      <c r="J27" s="25" t="s">
        <v>464</v>
      </c>
      <c r="K27" s="25" t="s">
        <v>465</v>
      </c>
      <c r="L27" s="25" t="s">
        <v>237</v>
      </c>
      <c r="M27" s="25" t="s">
        <v>385</v>
      </c>
      <c r="N27" s="18"/>
      <c r="O27" s="18"/>
      <c r="P27" s="25" t="s">
        <v>386</v>
      </c>
      <c r="Q27" s="10"/>
      <c r="R27" s="27" t="s">
        <v>34</v>
      </c>
    </row>
    <row r="28">
      <c r="A28" s="10">
        <f t="shared" si="1"/>
        <v>27</v>
      </c>
      <c r="B28" s="32" t="s">
        <v>466</v>
      </c>
      <c r="C28" s="21"/>
      <c r="D28" s="25" t="s">
        <v>381</v>
      </c>
      <c r="E28" s="25" t="s">
        <v>382</v>
      </c>
      <c r="F28" s="25" t="s">
        <v>383</v>
      </c>
      <c r="G28" s="25" t="s">
        <v>384</v>
      </c>
      <c r="H28" s="25">
        <v>4.0</v>
      </c>
      <c r="I28" s="25">
        <v>1.0</v>
      </c>
      <c r="J28" s="25" t="s">
        <v>468</v>
      </c>
      <c r="K28" s="25" t="s">
        <v>235</v>
      </c>
      <c r="L28" s="25" t="s">
        <v>237</v>
      </c>
      <c r="M28" s="25" t="s">
        <v>469</v>
      </c>
      <c r="N28" s="18"/>
      <c r="O28" s="18"/>
      <c r="P28" s="25" t="s">
        <v>386</v>
      </c>
      <c r="Q28" s="10"/>
      <c r="R28" s="27" t="s">
        <v>34</v>
      </c>
    </row>
    <row r="29">
      <c r="A29" s="10">
        <f t="shared" si="1"/>
        <v>28</v>
      </c>
      <c r="B29" s="32" t="s">
        <v>470</v>
      </c>
      <c r="C29" s="21"/>
      <c r="D29" s="25" t="s">
        <v>381</v>
      </c>
      <c r="E29" s="25" t="s">
        <v>382</v>
      </c>
      <c r="F29" s="25" t="s">
        <v>383</v>
      </c>
      <c r="G29" s="25" t="s">
        <v>384</v>
      </c>
      <c r="H29" s="25">
        <v>4.0</v>
      </c>
      <c r="I29" s="25">
        <v>1.0</v>
      </c>
      <c r="J29" s="25" t="s">
        <v>471</v>
      </c>
      <c r="K29" s="18"/>
      <c r="L29" s="25" t="s">
        <v>197</v>
      </c>
      <c r="M29" s="25" t="s">
        <v>397</v>
      </c>
      <c r="N29" s="18"/>
      <c r="O29" s="18"/>
      <c r="P29" s="25" t="s">
        <v>386</v>
      </c>
      <c r="Q29" s="10"/>
      <c r="R29" s="27" t="s">
        <v>34</v>
      </c>
    </row>
    <row r="30">
      <c r="A30" s="10">
        <f t="shared" si="1"/>
        <v>29</v>
      </c>
      <c r="B30" s="32" t="s">
        <v>472</v>
      </c>
      <c r="C30" s="21"/>
      <c r="D30" s="25" t="s">
        <v>381</v>
      </c>
      <c r="E30" s="25" t="s">
        <v>382</v>
      </c>
      <c r="F30" s="25" t="s">
        <v>383</v>
      </c>
      <c r="G30" s="25" t="s">
        <v>384</v>
      </c>
      <c r="H30" s="25">
        <v>4.0</v>
      </c>
      <c r="I30" s="25">
        <v>1.0</v>
      </c>
      <c r="J30" s="25" t="s">
        <v>473</v>
      </c>
      <c r="K30" s="25" t="s">
        <v>474</v>
      </c>
      <c r="L30" s="25" t="s">
        <v>465</v>
      </c>
      <c r="M30" s="18"/>
      <c r="N30" s="18"/>
      <c r="O30" s="18"/>
      <c r="P30" s="25" t="s">
        <v>386</v>
      </c>
      <c r="Q30" s="10"/>
      <c r="R30" s="27" t="s">
        <v>34</v>
      </c>
    </row>
    <row r="31">
      <c r="A31" s="10">
        <f t="shared" si="1"/>
        <v>30</v>
      </c>
      <c r="B31" s="32" t="s">
        <v>475</v>
      </c>
      <c r="C31" s="21"/>
      <c r="D31" s="25" t="s">
        <v>381</v>
      </c>
      <c r="E31" s="25" t="s">
        <v>382</v>
      </c>
      <c r="F31" s="25" t="s">
        <v>383</v>
      </c>
      <c r="G31" s="25" t="s">
        <v>384</v>
      </c>
      <c r="H31" s="25">
        <v>4.0</v>
      </c>
      <c r="I31" s="25">
        <v>1.0</v>
      </c>
      <c r="J31" s="25" t="s">
        <v>476</v>
      </c>
      <c r="K31" s="25" t="s">
        <v>380</v>
      </c>
      <c r="L31" s="25" t="s">
        <v>150</v>
      </c>
      <c r="M31" s="18"/>
      <c r="N31" s="18"/>
      <c r="O31" s="18"/>
      <c r="P31" s="25" t="s">
        <v>386</v>
      </c>
      <c r="Q31" s="10"/>
      <c r="R31" s="27" t="s">
        <v>34</v>
      </c>
    </row>
    <row r="32">
      <c r="A32" s="10">
        <f t="shared" si="1"/>
        <v>31</v>
      </c>
      <c r="B32" s="32" t="s">
        <v>477</v>
      </c>
      <c r="C32" s="21"/>
      <c r="D32" s="25" t="s">
        <v>381</v>
      </c>
      <c r="E32" s="25" t="s">
        <v>382</v>
      </c>
      <c r="F32" s="25" t="s">
        <v>383</v>
      </c>
      <c r="G32" s="25" t="s">
        <v>384</v>
      </c>
      <c r="H32" s="25">
        <v>4.0</v>
      </c>
      <c r="I32" s="25">
        <v>1.0</v>
      </c>
      <c r="J32" s="25" t="s">
        <v>478</v>
      </c>
      <c r="K32" s="25" t="s">
        <v>30</v>
      </c>
      <c r="L32" s="18"/>
      <c r="M32" s="18"/>
      <c r="N32" s="18"/>
      <c r="O32" s="18"/>
      <c r="P32" s="25" t="s">
        <v>386</v>
      </c>
      <c r="Q32" s="10"/>
      <c r="R32" s="27" t="s">
        <v>34</v>
      </c>
    </row>
    <row r="33">
      <c r="A33" s="10">
        <f t="shared" si="1"/>
        <v>32</v>
      </c>
      <c r="B33" s="32" t="s">
        <v>480</v>
      </c>
      <c r="C33" s="21"/>
      <c r="D33" s="25" t="s">
        <v>381</v>
      </c>
      <c r="E33" s="25" t="s">
        <v>382</v>
      </c>
      <c r="F33" s="25" t="s">
        <v>383</v>
      </c>
      <c r="G33" s="25" t="s">
        <v>384</v>
      </c>
      <c r="H33" s="25">
        <v>4.0</v>
      </c>
      <c r="I33" s="25">
        <v>1.0</v>
      </c>
      <c r="J33" s="25" t="s">
        <v>481</v>
      </c>
      <c r="K33" s="25" t="s">
        <v>461</v>
      </c>
      <c r="L33" s="18"/>
      <c r="M33" s="18"/>
      <c r="N33" s="18"/>
      <c r="O33" s="18"/>
      <c r="P33" s="25" t="s">
        <v>386</v>
      </c>
      <c r="Q33" s="10"/>
      <c r="R33" s="27" t="s">
        <v>34</v>
      </c>
    </row>
    <row r="34">
      <c r="A34" s="10">
        <f t="shared" si="1"/>
        <v>33</v>
      </c>
      <c r="B34" s="32" t="s">
        <v>482</v>
      </c>
      <c r="C34" s="21"/>
      <c r="D34" s="25" t="s">
        <v>381</v>
      </c>
      <c r="E34" s="25" t="s">
        <v>382</v>
      </c>
      <c r="F34" s="25" t="s">
        <v>383</v>
      </c>
      <c r="G34" s="25" t="s">
        <v>384</v>
      </c>
      <c r="H34" s="25">
        <v>4.0</v>
      </c>
      <c r="I34" s="25">
        <v>1.0</v>
      </c>
      <c r="J34" s="25" t="s">
        <v>483</v>
      </c>
      <c r="K34" s="25" t="s">
        <v>263</v>
      </c>
      <c r="L34" s="25" t="s">
        <v>484</v>
      </c>
      <c r="M34" s="25" t="s">
        <v>485</v>
      </c>
      <c r="N34" s="25" t="s">
        <v>203</v>
      </c>
      <c r="O34" s="25" t="s">
        <v>486</v>
      </c>
      <c r="P34" s="25" t="s">
        <v>386</v>
      </c>
      <c r="Q34" s="10"/>
      <c r="R34" s="27" t="s">
        <v>34</v>
      </c>
    </row>
    <row r="35">
      <c r="A35" s="10">
        <f t="shared" si="1"/>
        <v>34</v>
      </c>
      <c r="B35" s="32" t="s">
        <v>487</v>
      </c>
      <c r="C35" s="21"/>
      <c r="D35" s="25" t="s">
        <v>381</v>
      </c>
      <c r="E35" s="25" t="s">
        <v>382</v>
      </c>
      <c r="F35" s="25" t="s">
        <v>383</v>
      </c>
      <c r="G35" s="25" t="s">
        <v>384</v>
      </c>
      <c r="H35" s="25">
        <v>4.0</v>
      </c>
      <c r="I35" s="25">
        <v>1.0</v>
      </c>
      <c r="J35" s="25" t="s">
        <v>488</v>
      </c>
      <c r="K35" s="25" t="s">
        <v>429</v>
      </c>
      <c r="L35" s="18"/>
      <c r="M35" s="18"/>
      <c r="N35" s="18"/>
      <c r="O35" s="18"/>
      <c r="P35" s="25" t="s">
        <v>386</v>
      </c>
      <c r="Q35" s="10"/>
      <c r="R35" s="27" t="s">
        <v>34</v>
      </c>
    </row>
    <row r="36">
      <c r="A36" s="10">
        <f t="shared" si="1"/>
        <v>35</v>
      </c>
      <c r="B36" s="34" t="s">
        <v>489</v>
      </c>
      <c r="C36" s="21"/>
      <c r="D36" s="25" t="s">
        <v>381</v>
      </c>
      <c r="E36" s="25" t="s">
        <v>382</v>
      </c>
      <c r="F36" s="25" t="s">
        <v>383</v>
      </c>
      <c r="G36" s="25" t="s">
        <v>384</v>
      </c>
      <c r="H36" s="25">
        <v>4.0</v>
      </c>
      <c r="I36" s="25">
        <v>1.0</v>
      </c>
      <c r="J36" s="25" t="s">
        <v>490</v>
      </c>
      <c r="K36" s="25" t="s">
        <v>152</v>
      </c>
      <c r="L36" s="18"/>
      <c r="M36" s="18"/>
      <c r="N36" s="18"/>
      <c r="O36" s="18"/>
      <c r="P36" s="25" t="s">
        <v>386</v>
      </c>
      <c r="Q36" s="10"/>
      <c r="R36" s="27" t="s">
        <v>34</v>
      </c>
    </row>
    <row r="37">
      <c r="A37" s="10"/>
      <c r="B37" s="10"/>
      <c r="C37" s="21"/>
      <c r="D37" s="10"/>
      <c r="E37" s="10"/>
      <c r="F37" s="10"/>
      <c r="G37" s="10"/>
      <c r="H37" s="10"/>
      <c r="I37" s="10"/>
      <c r="J37" s="18"/>
      <c r="K37" s="18"/>
      <c r="L37" s="18"/>
      <c r="M37" s="18"/>
      <c r="N37" s="18"/>
      <c r="O37" s="18"/>
      <c r="P37" s="10"/>
      <c r="Q37" s="10"/>
      <c r="R37" s="11"/>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c r="D1022" s="25"/>
    </row>
  </sheetData>
  <dataValidations>
    <dataValidation type="list" allowBlank="1" showErrorMessage="1" sqref="K2:O37">
      <formula1>'Rekapitulasi Dosen'!$B$4:$B$170</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2019-12-15T03:57:35Z</dcterms:created>
  <dc:creator>Tarikh Azis R</dc:creator>
</cp:coreProperties>
</file>