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PPNS-PC\Dropbox\Data P3M\2021\Pedoman\"/>
    </mc:Choice>
  </mc:AlternateContent>
  <xr:revisionPtr revIDLastSave="0" documentId="8_{C4EF4B88-B066-4F5F-B215-2597C44A6DAC}" xr6:coauthVersionLast="46" xr6:coauthVersionMax="46" xr10:uidLastSave="{00000000-0000-0000-0000-000000000000}"/>
  <bookViews>
    <workbookView xWindow="-120" yWindow="-120" windowWidth="29040" windowHeight="15840" activeTab="1" xr2:uid="{00000000-000D-0000-FFFF-FFFF00000000}"/>
  </bookViews>
  <sheets>
    <sheet name="REKAP" sheetId="100" r:id="rId1"/>
    <sheet name="DFT-HONOR" sheetId="102" r:id="rId2"/>
    <sheet name="DH-PEM-PENELITI" sheetId="103" r:id="rId3"/>
    <sheet name="Kwitansi" sheetId="104" r:id="rId4"/>
    <sheet name="Blanko SPPD" sheetId="105" r:id="rId5"/>
    <sheet name="Kwitansi SPPD" sheetId="106" r:id="rId6"/>
    <sheet name="Rincian SPPD" sheetId="107" r:id="rId7"/>
    <sheet name="Riil SPPD" sheetId="108" r:id="rId8"/>
    <sheet name="Sheet1" sheetId="101" r:id="rId9"/>
  </sheets>
  <externalReferences>
    <externalReference r:id="rId10"/>
    <externalReference r:id="rId11"/>
  </externalReferences>
  <definedNames>
    <definedName name="a">#REF!</definedName>
    <definedName name="Daftar">#REF!</definedName>
    <definedName name="daftar_11">#REF!</definedName>
    <definedName name="daftar_1kolom">#REF!</definedName>
    <definedName name="daftar_2kolom">#REF!</definedName>
    <definedName name="Daftar_3kolom">#REF!</definedName>
    <definedName name="FYMonthNo">#VALUE!</definedName>
    <definedName name="FYMonthStart">'[1]Profit Loss Statement'!$AC$2</definedName>
    <definedName name="FYStartYear">'[1]Profit Loss Statement'!$AD$2</definedName>
    <definedName name="_xlnm.Print_Area" localSheetId="4">'Blanko SPPD'!$A$1:$N$95</definedName>
    <definedName name="_xlnm.Print_Area" localSheetId="2">'DH-PEM-PENELITI'!$A$1:$H$45</definedName>
    <definedName name="_xlnm.Print_Area" localSheetId="3">Kwitansi!$A$1:$K$41</definedName>
    <definedName name="_xlnm.Print_Area" localSheetId="7">'Riil SPPD'!$A$1:$G$33</definedName>
    <definedName name="_xlnm.Print_Area" localSheetId="6">'Rincian SPPD'!$A$1:$H$26</definedName>
  </definedNames>
  <calcPr calcId="191029"/>
</workbook>
</file>

<file path=xl/calcChain.xml><?xml version="1.0" encoding="utf-8"?>
<calcChain xmlns="http://schemas.openxmlformats.org/spreadsheetml/2006/main">
  <c r="G12" i="107" l="1"/>
  <c r="B12" i="107"/>
  <c r="G11" i="107"/>
  <c r="B11" i="107"/>
  <c r="D17" i="106"/>
  <c r="G17" i="108" l="1"/>
  <c r="G14" i="107"/>
  <c r="L80" i="105" l="1"/>
  <c r="L76" i="105"/>
  <c r="L75" i="105"/>
  <c r="F73" i="105"/>
  <c r="L67" i="105"/>
  <c r="L66" i="105"/>
  <c r="F64" i="105"/>
  <c r="I14" i="105"/>
  <c r="I13" i="105"/>
  <c r="F46" i="102" l="1"/>
  <c r="F17" i="102"/>
  <c r="G17" i="102" l="1"/>
  <c r="G46" i="102" l="1"/>
  <c r="H46" i="102"/>
  <c r="H17" i="102"/>
  <c r="G32" i="100" l="1"/>
  <c r="E32" i="100"/>
  <c r="G47" i="100" l="1"/>
  <c r="E47" i="100"/>
  <c r="G38" i="100"/>
  <c r="E38" i="100"/>
  <c r="F32" i="100"/>
  <c r="G25" i="100"/>
  <c r="F25" i="100"/>
  <c r="E25" i="100"/>
  <c r="E48" i="100" l="1"/>
  <c r="F48" i="100"/>
  <c r="G48" i="100"/>
</calcChain>
</file>

<file path=xl/sharedStrings.xml><?xml version="1.0" encoding="utf-8"?>
<sst xmlns="http://schemas.openxmlformats.org/spreadsheetml/2006/main" count="581" uniqueCount="300">
  <si>
    <t>NO</t>
  </si>
  <si>
    <t>JUDUL</t>
  </si>
  <si>
    <t>:</t>
  </si>
  <si>
    <t>PERGURUAN TINGGI</t>
  </si>
  <si>
    <t>Politeknik Perkapalan Negeri Surabaya</t>
  </si>
  <si>
    <t>NIDN</t>
  </si>
  <si>
    <t>TAHUN PELAKSANAAN</t>
  </si>
  <si>
    <t>RINCIAN PENGELUARAN</t>
  </si>
  <si>
    <t>JUMLAH</t>
  </si>
  <si>
    <t>PPN</t>
  </si>
  <si>
    <t>PPh</t>
  </si>
  <si>
    <t>1.</t>
  </si>
  <si>
    <t>2.</t>
  </si>
  <si>
    <t>Sub. Total</t>
  </si>
  <si>
    <t>TOTAL</t>
  </si>
  <si>
    <t>BIAYA PERSONIL</t>
  </si>
  <si>
    <t>BELANJA BAHAN</t>
  </si>
  <si>
    <t>Bahan Habis Pakai</t>
  </si>
  <si>
    <t>BIAYA PERJALANAN</t>
  </si>
  <si>
    <t>Honor Pembuat laporan</t>
  </si>
  <si>
    <t>Ketua,</t>
  </si>
  <si>
    <t>SUMBER DANA</t>
  </si>
  <si>
    <t>3.</t>
  </si>
  <si>
    <t>dst….............</t>
  </si>
  <si>
    <t>Biaya perjalanan ke…...</t>
  </si>
  <si>
    <t>Biaya penggandaan laporan</t>
  </si>
  <si>
    <t>ATK</t>
  </si>
  <si>
    <t>4.</t>
  </si>
  <si>
    <t>Biaya publikasi</t>
  </si>
  <si>
    <t>5.</t>
  </si>
  <si>
    <t>Surabaya, …..................</t>
  </si>
  <si>
    <t>Nama …............................</t>
  </si>
  <si>
    <t>NIP. ….............................</t>
  </si>
  <si>
    <t>Rp. ….............. (dengan huruf.........................)</t>
  </si>
  <si>
    <t>POLITEKNIK PERKAPALAN NEGERI SURABAYA</t>
  </si>
  <si>
    <t>Jl. Teknik Kimia Kampus ITS Sukolilo - Surabaya</t>
  </si>
  <si>
    <t>NO.</t>
  </si>
  <si>
    <t>NAMA</t>
  </si>
  <si>
    <t>NPWP</t>
  </si>
  <si>
    <t>SATUAN</t>
  </si>
  <si>
    <t>PENERIMAAN</t>
  </si>
  <si>
    <t>TANDA TANGAN</t>
  </si>
  <si>
    <t>BRUTTO</t>
  </si>
  <si>
    <t>PPh. 21</t>
  </si>
  <si>
    <t>NETTO</t>
  </si>
  <si>
    <t>1. …………………</t>
  </si>
  <si>
    <t>Surabaya,</t>
  </si>
  <si>
    <t>Mengetahui / Menyetujui :</t>
  </si>
  <si>
    <t>DAFTAR PENERIMAAN HONORARIUM ….............................. (teknisi, pembantu peneliti, dll)</t>
  </si>
  <si>
    <t>JUDUL PENELITIAN / PENGAMDIAN ….........................................................</t>
  </si>
  <si>
    <t>BAGIAN BULAN : …..................................</t>
  </si>
  <si>
    <t>….....................</t>
  </si>
  <si>
    <t>…......</t>
  </si>
  <si>
    <t>…....</t>
  </si>
  <si>
    <t>….......</t>
  </si>
  <si>
    <t>….....</t>
  </si>
  <si>
    <t>….........</t>
  </si>
  <si>
    <t>Terbilang : …..................................... Rupiah (Jumlah yang di isikan jumlah brutto)</t>
  </si>
  <si>
    <t>NAMA …........................</t>
  </si>
  <si>
    <t xml:space="preserve">Nomo bukti </t>
  </si>
  <si>
    <t>:….................</t>
  </si>
  <si>
    <t>: Penelitian / Pengabdian</t>
  </si>
  <si>
    <t>Tahun</t>
  </si>
  <si>
    <t>: …...............</t>
  </si>
  <si>
    <t>JUMLAH JAM</t>
  </si>
  <si>
    <t>2. …………………</t>
  </si>
  <si>
    <t>PENGABDIAN KEPADA MASYARAKAT / PENELITIAN</t>
  </si>
  <si>
    <t>…..............................</t>
  </si>
  <si>
    <t xml:space="preserve">: </t>
  </si>
  <si>
    <t>BULAN</t>
  </si>
  <si>
    <t>HARI</t>
  </si>
  <si>
    <t>TANGGAL</t>
  </si>
  <si>
    <t>MASUK</t>
  </si>
  <si>
    <t>PULANG</t>
  </si>
  <si>
    <t>KET.</t>
  </si>
  <si>
    <t>JAM</t>
  </si>
  <si>
    <t>Minggu</t>
  </si>
  <si>
    <t>01-11-2020</t>
  </si>
  <si>
    <t>Senin</t>
  </si>
  <si>
    <t>02-11-2020</t>
  </si>
  <si>
    <t>09.00</t>
  </si>
  <si>
    <t>15.00</t>
  </si>
  <si>
    <t>Selasa</t>
  </si>
  <si>
    <t>03-11-2020</t>
  </si>
  <si>
    <t>Rabu</t>
  </si>
  <si>
    <t>04-11-2020</t>
  </si>
  <si>
    <t>Kamis</t>
  </si>
  <si>
    <t>05-11-2020</t>
  </si>
  <si>
    <t>Jumat</t>
  </si>
  <si>
    <t>06-11-2020</t>
  </si>
  <si>
    <t>Sabtu</t>
  </si>
  <si>
    <t>07-11-2020</t>
  </si>
  <si>
    <t>08-11-2020</t>
  </si>
  <si>
    <t>09-11-2020</t>
  </si>
  <si>
    <t>10-11-2020</t>
  </si>
  <si>
    <t>11-11-2020</t>
  </si>
  <si>
    <t>12-11-2020</t>
  </si>
  <si>
    <t>13-11-2020</t>
  </si>
  <si>
    <t>14-11-2020</t>
  </si>
  <si>
    <t>15-11-2020</t>
  </si>
  <si>
    <t>16-11-2020</t>
  </si>
  <si>
    <t>17-11-2020</t>
  </si>
  <si>
    <t>18-11-2020</t>
  </si>
  <si>
    <t>19-11-2020</t>
  </si>
  <si>
    <t>20-11-2020</t>
  </si>
  <si>
    <t>21-11-2020</t>
  </si>
  <si>
    <t>22-11-2020</t>
  </si>
  <si>
    <t>23-11-2020</t>
  </si>
  <si>
    <t>24-11-2020</t>
  </si>
  <si>
    <t>25-11-2020</t>
  </si>
  <si>
    <t>26-11-2020</t>
  </si>
  <si>
    <t>27-11-2020</t>
  </si>
  <si>
    <t>28-11-2020</t>
  </si>
  <si>
    <t>29-11-2020</t>
  </si>
  <si>
    <t>30-11-2020</t>
  </si>
  <si>
    <t>Ketua Pelaksana,</t>
  </si>
  <si>
    <t>DAFTAR HADIR KERJA</t>
  </si>
  <si>
    <t>: …......................</t>
  </si>
  <si>
    <t>NAMA ….......................</t>
  </si>
  <si>
    <t>6 Jam</t>
  </si>
  <si>
    <t>dst</t>
  </si>
  <si>
    <t>ttd</t>
  </si>
  <si>
    <t xml:space="preserve">Nomor Bukti         :            </t>
  </si>
  <si>
    <t>Kegiatan/Output  :</t>
  </si>
  <si>
    <t>Tahun Anggaran  :</t>
  </si>
  <si>
    <t>KUITANSI</t>
  </si>
  <si>
    <t>SUDAH TERIMA DARI</t>
  </si>
  <si>
    <t xml:space="preserve">UANG SEBESAR </t>
  </si>
  <si>
    <t>UNTUK PEMBAYARAN</t>
  </si>
  <si>
    <t xml:space="preserve">TERBILANG </t>
  </si>
  <si>
    <t>………………………..</t>
  </si>
  <si>
    <t xml:space="preserve">   Mengetahui / Menyetujui</t>
  </si>
  <si>
    <t>Penerima / Toko ….............</t>
  </si>
  <si>
    <t>Kegiatan</t>
  </si>
  <si>
    <t xml:space="preserve">Nomor Bukti                  </t>
  </si>
  <si>
    <t xml:space="preserve">Kegiatan/Output  </t>
  </si>
  <si>
    <t xml:space="preserve">Tahun Anggaran  </t>
  </si>
  <si>
    <t>Rp. …................ (di isi dengan angka)</t>
  </si>
  <si>
    <t>Pembelian …......................................</t>
  </si>
  <si>
    <t>( ….................................)Nominal di isi dengan huruf</t>
  </si>
  <si>
    <t>Surabaya, ….............................</t>
  </si>
  <si>
    <t xml:space="preserve">   NAMA….................................</t>
  </si>
  <si>
    <t xml:space="preserve">   NIP. ….......................................</t>
  </si>
  <si>
    <t>Lembar ke</t>
  </si>
  <si>
    <t>Kode Nomor</t>
  </si>
  <si>
    <t>Nomor</t>
  </si>
  <si>
    <t>SURAT PERJALANAN DINAS (SPD)</t>
  </si>
  <si>
    <t>I</t>
  </si>
  <si>
    <t>Pejabat Pembuat Komitmen</t>
  </si>
  <si>
    <t>Nama/NIP pegawai yang melaksanakan  -</t>
  </si>
  <si>
    <t>perjalanan dinas</t>
  </si>
  <si>
    <t>NIP.</t>
  </si>
  <si>
    <t>a.</t>
  </si>
  <si>
    <t>Pangkat dan Golongan menurut PGPS 1968</t>
  </si>
  <si>
    <t>b.</t>
  </si>
  <si>
    <t>Jabatan</t>
  </si>
  <si>
    <t>c.</t>
  </si>
  <si>
    <t>Gaji Pokok</t>
  </si>
  <si>
    <t>d.</t>
  </si>
  <si>
    <t>Tingkat menurut peraturan perjalanan Dinas</t>
  </si>
  <si>
    <t>Maksud perjalanan Dinas</t>
  </si>
  <si>
    <t>Alat Angkut yang dipergunakan</t>
  </si>
  <si>
    <t>6.</t>
  </si>
  <si>
    <t>Tempat berangkat</t>
  </si>
  <si>
    <t>Tempat Tujuan</t>
  </si>
  <si>
    <t>7.</t>
  </si>
  <si>
    <t>Lama perjalanan Dinas</t>
  </si>
  <si>
    <t>Tanggal berangkat</t>
  </si>
  <si>
    <t>Tanggal Kembali</t>
  </si>
  <si>
    <t>8.</t>
  </si>
  <si>
    <t>Pengikut</t>
  </si>
  <si>
    <t>Nama</t>
  </si>
  <si>
    <t>Umur</t>
  </si>
  <si>
    <t>Hubungan Keluarga/Keterangan</t>
  </si>
  <si>
    <t>9.</t>
  </si>
  <si>
    <t>Pembebanan Anggaran</t>
  </si>
  <si>
    <t>Instansi/Proyek</t>
  </si>
  <si>
    <t>Mata Anggaran</t>
  </si>
  <si>
    <t>10.</t>
  </si>
  <si>
    <t>Keterangan lain-lain</t>
  </si>
  <si>
    <t>Dikeluarkan di</t>
  </si>
  <si>
    <t>Surabaya</t>
  </si>
  <si>
    <t>pada tanggal</t>
  </si>
  <si>
    <t>Pejabat Pembuat Komitmen,</t>
  </si>
  <si>
    <t>NIP. 197804022003121002</t>
  </si>
  <si>
    <t>-2-</t>
  </si>
  <si>
    <t>Berangkat dari</t>
  </si>
  <si>
    <t>(tempat kedudukan)</t>
  </si>
  <si>
    <t>Pada tanggal</t>
  </si>
  <si>
    <t>Ke</t>
  </si>
  <si>
    <t>Kepala</t>
  </si>
  <si>
    <t>II</t>
  </si>
  <si>
    <t>Tiba di</t>
  </si>
  <si>
    <t>Jakarta</t>
  </si>
  <si>
    <t>III</t>
  </si>
  <si>
    <t>Kasubbag. Hukum dan Kepergawaian</t>
  </si>
  <si>
    <t>28 Desember 2016</t>
  </si>
  <si>
    <t>Inspektorat Jenderal Kemenristek Dikti</t>
  </si>
  <si>
    <t>Aldina Mahtiasari</t>
  </si>
  <si>
    <t>NIP. 197804082010122002</t>
  </si>
  <si>
    <t>IV</t>
  </si>
  <si>
    <t>V</t>
  </si>
  <si>
    <t>Telah diperiksa dengan keterangan bahwa perjalanan</t>
  </si>
  <si>
    <t>(Tempat kedudukan)</t>
  </si>
  <si>
    <t>tersebut diatas benar dilakukan atas perintahnya dan</t>
  </si>
  <si>
    <t>semata-mata untuk kepentingan jabatan dalam waktu</t>
  </si>
  <si>
    <t>yang sesingkat-singkatnya.</t>
  </si>
  <si>
    <t>Mardi Santoso, ST.,M.Eng.Sc</t>
  </si>
  <si>
    <t xml:space="preserve">VI </t>
  </si>
  <si>
    <t>CATATAN LAIN-LAIN</t>
  </si>
  <si>
    <t>VII</t>
  </si>
  <si>
    <t>PERHATIAN</t>
  </si>
  <si>
    <t>Pejabat yang berwenang menerbitkan SPD, pegawai yang melakukan perjalanan dinas, para pejabat yang mengesahkan</t>
  </si>
  <si>
    <t>tanggal berangkat/tiba serta bendaharawan bertanggung jawab berdasarkan peraturan-peraturan keuangan Negara</t>
  </si>
  <si>
    <t>apabila Negara menderita rugi akibat kesalahan, kelalaian dan kealpaannya.</t>
  </si>
  <si>
    <t>Wakil Direktur II</t>
  </si>
  <si>
    <t>4 Juli 2014</t>
  </si>
  <si>
    <t xml:space="preserve">  </t>
  </si>
  <si>
    <t>UNTUK PERJALANAN DINAS DARI</t>
  </si>
  <si>
    <t>Yang menerima Uang</t>
  </si>
  <si>
    <t>Rp. ….............</t>
  </si>
  <si>
    <t>Perjalanan Dinas Ke. …..................</t>
  </si>
  <si>
    <t xml:space="preserve"> …....................</t>
  </si>
  <si>
    <t xml:space="preserve"> (…............................ Di isi nominal dengan huruf)</t>
  </si>
  <si>
    <t>….....................................</t>
  </si>
  <si>
    <t>NIP. …...............................</t>
  </si>
  <si>
    <t xml:space="preserve"> Lunas dibayar Tgl. ….................</t>
  </si>
  <si>
    <t xml:space="preserve">Mengetahui / Menyetujui. </t>
  </si>
  <si>
    <t xml:space="preserve"> Ketua,</t>
  </si>
  <si>
    <t>NAMA ….........................</t>
  </si>
  <si>
    <t>NIP. …............................</t>
  </si>
  <si>
    <t>RINCIAN BIAYA PERJALANAN DINAS</t>
  </si>
  <si>
    <t xml:space="preserve">Tanggal                           </t>
  </si>
  <si>
    <t>No</t>
  </si>
  <si>
    <t>Perincian Biaya</t>
  </si>
  <si>
    <t>Jumlah (Rp)</t>
  </si>
  <si>
    <t>Keterangan</t>
  </si>
  <si>
    <t xml:space="preserve">      </t>
  </si>
  <si>
    <t>Telah di bayar sejumlah :</t>
  </si>
  <si>
    <t>Telah menerima jumlah uang sebesar</t>
  </si>
  <si>
    <t>Yang Menerima,</t>
  </si>
  <si>
    <t>Mengetahui/Menyetujui,</t>
  </si>
  <si>
    <t>SPD dari Surabaya ke …......................, Untuk ….................TGL …....s.d. …..............., sesuai Surat Penugasan No.: …...../PL19/KP/2019, tanggal …............. an. …...............</t>
  </si>
  <si>
    <t>Uang Harian ............. (…. hari x Rp…..........,-)</t>
  </si>
  <si>
    <t xml:space="preserve"> …..................</t>
  </si>
  <si>
    <t>Tiket ….............Surabaya - ke…...........</t>
  </si>
  <si>
    <t>Tiket …..................... - ke Surabaya</t>
  </si>
  <si>
    <t>dst …...........</t>
  </si>
  <si>
    <t>Terbilang : …............................ (dengan huruf)</t>
  </si>
  <si>
    <t>Surabaya, …......................</t>
  </si>
  <si>
    <t>NAMA ….............</t>
  </si>
  <si>
    <t>NIP. …...........................</t>
  </si>
  <si>
    <t>NAMA….........................</t>
  </si>
  <si>
    <t>NIP. …...................................</t>
  </si>
  <si>
    <t>DAFTAR PENGELUARAN RIIL</t>
  </si>
  <si>
    <t xml:space="preserve">  Yang bertanda tangan di bawah ini:</t>
  </si>
  <si>
    <t xml:space="preserve">  Nama           </t>
  </si>
  <si>
    <t xml:space="preserve">  NIP          </t>
  </si>
  <si>
    <t xml:space="preserve">  Jabatan</t>
  </si>
  <si>
    <t>Berdasarkan Surat Perintah Perjalanan Dinas (SPPD) dengan ini kami menyatakan dengan sesungguhnya bahwa :</t>
  </si>
  <si>
    <t>Biaya transport pegawai dan/atau biaya penginapan di bawah ini yang tidak dapat diperoleh bukti-bukti pengeluarannya, meliputi:</t>
  </si>
  <si>
    <t>Uraian</t>
  </si>
  <si>
    <t>Jumlah (Rp.)</t>
  </si>
  <si>
    <t xml:space="preserve"> 2.</t>
  </si>
  <si>
    <t>Jumlah  uang  tersebut  pada  angka  (1) di  atas  benar-benar  dikeluarkan  untuk  pelaksanaan  perjalanan dinas  dimaksud  dan  apabila  di  kemudian  hari  terdapat  kelebihan  atas  pembayaran,  kami  bersedia untuk  menyetorkan  kelebihan  tersebut  ke  Kas  negara.</t>
  </si>
  <si>
    <t>Demikian pernyataan ini kami buat dengan sebenarnya, untuk dipergunakan sebagaimana mestinya.</t>
  </si>
  <si>
    <t>Pejabat Negara/Pegawai Negeri</t>
  </si>
  <si>
    <t>yang melakukan perjalanan dinas</t>
  </si>
  <si>
    <t xml:space="preserve">NIP. </t>
  </si>
  <si>
    <t>…...............................</t>
  </si>
  <si>
    <t>…..................................</t>
  </si>
  <si>
    <t>,…..................................</t>
  </si>
  <si>
    <t/>
  </si>
  <si>
    <t>Surabaya, …....................</t>
  </si>
  <si>
    <t>Ketua Peneliti</t>
  </si>
  <si>
    <t>NAMA ….................</t>
  </si>
  <si>
    <t>NIP. …..........................</t>
  </si>
  <si>
    <t>Tenaga Pembantu Peneliti…...............</t>
  </si>
  <si>
    <t>KETUA PENELITI / PENGABDI</t>
  </si>
  <si>
    <t>DEPARTEMEN</t>
  </si>
  <si>
    <t>NAMA ANGGOTA 1</t>
  </si>
  <si>
    <t>NAMA ANGGOTA 2</t>
  </si>
  <si>
    <t>NAMA ANGGOTA 3</t>
  </si>
  <si>
    <t>JUMLAH DANA YANG DI SETUJUI</t>
  </si>
  <si>
    <t>LAPORAN PERTNGGUNG JAWABAN KEUANGAN (100%)</t>
  </si>
  <si>
    <t>PROGRAM PENELITIAN DAN PENGABDIAN KEPADA MASYARAKAT</t>
  </si>
  <si>
    <t>TAHUN ANGGARAN …..............</t>
  </si>
  <si>
    <t>REKAPITULASI PENGGUNAAN DANA</t>
  </si>
  <si>
    <t>Ketua Peneliti / Pengabdi</t>
  </si>
  <si>
    <t>BELANJA PENUNJANG DAN LAIN-LAIN</t>
  </si>
  <si>
    <t>Petugas Lapangan</t>
  </si>
  <si>
    <t>Material</t>
  </si>
  <si>
    <t xml:space="preserve">NPWP </t>
  </si>
  <si>
    <t>…............</t>
  </si>
  <si>
    <t xml:space="preserve">   Ketua Peneliti / Pengabdi</t>
  </si>
  <si>
    <t>SK DIREKTUR …........................................................,TANGGAL….................</t>
  </si>
  <si>
    <t>Ketua peneliti/Pengabdi</t>
  </si>
  <si>
    <t>Taxi ….........</t>
  </si>
  <si>
    <t>: NOPEMBER 2021</t>
  </si>
  <si>
    <t>KEMENTERIAN PENDIDIKAN, KEBUDAYAAN, RISET, DAN TEKNOLOGI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</si>
</sst>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_(* \(#,##0\);_(* &quot;-&quot;_);_(@_)"/>
    <numFmt numFmtId="43" formatCode="_(* #,##0.00_);_(* \(#,##0.00\);_(* &quot;-&quot;??_);_(@_)"/>
    <numFmt numFmtId="164" formatCode="_-* #,##0_-;\-* #,##0_-;_-* &quot;-&quot;_-;_-@_-"/>
    <numFmt numFmtId="165" formatCode="_(* #,##0_);_(* \(#,##0\);_(* &quot;-&quot;??_);_(@_)"/>
    <numFmt numFmtId="166" formatCode="_(* #,##0_);_(* \(#,##0\);_(* \-_);_(@_)"/>
    <numFmt numFmtId="167" formatCode="_-* #,##0_-;\-* #,##0_-;_-* &quot;-&quot;??_-;_-@_-"/>
    <numFmt numFmtId="168" formatCode="#,##0\ ;&quot; (&quot;#,##0\);&quot; -&quot;#\ ;@\ "/>
    <numFmt numFmtId="169" formatCode="_([$Rp-421]* #,##0_);_([$Rp-421]* \(#,##0\);_([$Rp-421]* &quot;-&quot;??_);_(@_)"/>
    <numFmt numFmtId="170" formatCode="_(&quot;Rp&quot;* #,##0_);_(&quot;Rp&quot;* \(#,##0\);_(&quot;Rp&quot;* &quot;-&quot;_);_(@_)"/>
    <numFmt numFmtId="171" formatCode="[$-421]dd\ mmmm\ yyyy;@"/>
    <numFmt numFmtId="172" formatCode="[$-409]d\-mmm\-yyyy;@"/>
    <numFmt numFmtId="173" formatCode="_(&quot;Rp&quot;* #,##0.00_);_(&quot;Rp&quot;* \(#,##0.00\);_(&quot;Rp&quot;* &quot;-&quot;??_);_(@_)"/>
    <numFmt numFmtId="174" formatCode="_([$Rp-421]* #,##0.00_);_([$Rp-421]* \(#,##0.00\);_([$Rp-421]* &quot;-&quot;_);_(@_)"/>
    <numFmt numFmtId="175" formatCode="_([$Rp-421]* #,##0.00_);_([$Rp-421]* \(#,##0.00\);_([$Rp-421]* &quot;-&quot;??_);_(@_)"/>
  </numFmts>
  <fonts count="42"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indexed="8"/>
      <name val="Calibri"/>
      <family val="2"/>
    </font>
    <font>
      <sz val="10"/>
      <name val="Arial"/>
      <family val="2"/>
    </font>
    <font>
      <sz val="11"/>
      <color theme="1"/>
      <name val="Calibri"/>
      <family val="2"/>
      <scheme val="minor"/>
    </font>
    <font>
      <sz val="11"/>
      <color rgb="FFFF0000"/>
      <name val="Calibri"/>
      <family val="2"/>
      <scheme val="minor"/>
    </font>
    <font>
      <sz val="10"/>
      <name val="Arial"/>
      <family val="2"/>
      <charset val="1"/>
    </font>
    <font>
      <b/>
      <sz val="12"/>
      <color theme="3"/>
      <name val="Calibri"/>
      <family val="2"/>
      <scheme val="minor"/>
    </font>
    <font>
      <u/>
      <sz val="11"/>
      <color theme="10"/>
      <name val="Calibri"/>
      <family val="2"/>
    </font>
    <font>
      <b/>
      <sz val="22"/>
      <color theme="3"/>
      <name val="Calibri"/>
      <family val="2"/>
      <scheme val="minor"/>
    </font>
    <font>
      <sz val="8"/>
      <name val="Arial"/>
      <family val="2"/>
    </font>
    <font>
      <b/>
      <sz val="11"/>
      <color theme="1"/>
      <name val="Calibri"/>
      <family val="2"/>
      <scheme val="minor"/>
    </font>
    <font>
      <b/>
      <sz val="12"/>
      <color theme="1"/>
      <name val="Calibri"/>
      <family val="2"/>
      <scheme val="minor"/>
    </font>
    <font>
      <sz val="11"/>
      <name val="Calibri"/>
      <family val="2"/>
      <scheme val="minor"/>
    </font>
    <font>
      <b/>
      <sz val="11"/>
      <color rgb="FFFF0000"/>
      <name val="Calibri"/>
      <family val="2"/>
      <scheme val="minor"/>
    </font>
    <font>
      <b/>
      <sz val="10"/>
      <color theme="1"/>
      <name val="Times New Roman"/>
      <family val="1"/>
    </font>
    <font>
      <sz val="11"/>
      <color theme="0"/>
      <name val="Calibri"/>
      <family val="2"/>
      <scheme val="minor"/>
    </font>
    <font>
      <sz val="10"/>
      <name val="Calibri"/>
      <family val="2"/>
      <scheme val="minor"/>
    </font>
    <font>
      <sz val="12"/>
      <name val="Calibri"/>
      <family val="2"/>
      <scheme val="minor"/>
    </font>
    <font>
      <b/>
      <sz val="12"/>
      <name val="Calibri"/>
      <family val="2"/>
      <scheme val="minor"/>
    </font>
    <font>
      <b/>
      <sz val="12"/>
      <color theme="1"/>
      <name val="Calibri"/>
      <family val="2"/>
    </font>
    <font>
      <b/>
      <sz val="14"/>
      <color theme="1"/>
      <name val="Calibri"/>
      <family val="2"/>
      <scheme val="minor"/>
    </font>
    <font>
      <sz val="12"/>
      <color theme="1"/>
      <name val="Calibri"/>
      <family val="2"/>
      <scheme val="minor"/>
    </font>
    <font>
      <b/>
      <sz val="18"/>
      <name val="Calibri"/>
      <family val="2"/>
      <scheme val="minor"/>
    </font>
    <font>
      <b/>
      <i/>
      <sz val="12"/>
      <color rgb="FFFF0000"/>
      <name val="Calibri"/>
      <family val="2"/>
      <scheme val="minor"/>
    </font>
    <font>
      <sz val="9.5"/>
      <color theme="1"/>
      <name val="Calibri"/>
      <family val="2"/>
      <scheme val="minor"/>
    </font>
    <font>
      <b/>
      <u/>
      <sz val="12"/>
      <name val="Calibri"/>
      <family val="2"/>
      <scheme val="minor"/>
    </font>
    <font>
      <b/>
      <sz val="14"/>
      <color rgb="FFFF0000"/>
      <name val="Calibri"/>
      <family val="2"/>
      <scheme val="minor"/>
    </font>
    <font>
      <sz val="11"/>
      <name val="Times New Roman"/>
      <family val="1"/>
    </font>
    <font>
      <sz val="10"/>
      <name val="Times New Roman"/>
      <family val="1"/>
    </font>
    <font>
      <b/>
      <sz val="12"/>
      <name val="Times New Roman"/>
      <family val="1"/>
    </font>
    <font>
      <b/>
      <sz val="16"/>
      <name val="Times New Roman"/>
      <family val="1"/>
    </font>
    <font>
      <sz val="11"/>
      <color theme="0"/>
      <name val="Times New Roman"/>
      <family val="1"/>
    </font>
    <font>
      <u/>
      <sz val="11"/>
      <name val="Times New Roman"/>
      <family val="1"/>
    </font>
    <font>
      <i/>
      <sz val="12"/>
      <color theme="1"/>
      <name val="Calibri"/>
      <family val="2"/>
      <scheme val="minor"/>
    </font>
    <font>
      <b/>
      <sz val="14"/>
      <name val="Calibri"/>
      <family val="2"/>
      <scheme val="minor"/>
    </font>
    <font>
      <b/>
      <sz val="9"/>
      <name val="Calibri"/>
      <family val="2"/>
      <scheme val="minor"/>
    </font>
    <font>
      <b/>
      <sz val="11"/>
      <name val="Calibri"/>
      <family val="2"/>
      <scheme val="minor"/>
    </font>
    <font>
      <u/>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s>
  <borders count="42">
    <border>
      <left/>
      <right/>
      <top/>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style="thin">
        <color indexed="64"/>
      </left>
      <right style="thin">
        <color auto="1"/>
      </right>
      <top style="hair">
        <color indexed="64"/>
      </top>
      <bottom style="thin">
        <color auto="1"/>
      </bottom>
      <diagonal/>
    </border>
    <border>
      <left/>
      <right/>
      <top style="thin">
        <color indexed="64"/>
      </top>
      <bottom/>
      <diagonal/>
    </border>
    <border>
      <left/>
      <right style="thin">
        <color auto="1"/>
      </right>
      <top style="thin">
        <color indexed="64"/>
      </top>
      <bottom/>
      <diagonal/>
    </border>
    <border>
      <left style="thin">
        <color indexed="64"/>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auto="1"/>
      </right>
      <top/>
      <bottom style="thin">
        <color auto="1"/>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hair">
        <color indexed="64"/>
      </bottom>
      <diagonal/>
    </border>
  </borders>
  <cellStyleXfs count="35">
    <xf numFmtId="0" fontId="0" fillId="0" borderId="0"/>
    <xf numFmtId="41" fontId="5" fillId="0" borderId="0" applyFont="0" applyFill="0" applyBorder="0" applyAlignment="0" applyProtection="0"/>
    <xf numFmtId="0" fontId="4" fillId="0" borderId="0"/>
    <xf numFmtId="41" fontId="4" fillId="0" borderId="0" applyFont="0" applyFill="0" applyBorder="0" applyAlignment="0" applyProtection="0"/>
    <xf numFmtId="41" fontId="5" fillId="0" borderId="0" applyFont="0" applyFill="0" applyBorder="0" applyAlignment="0" applyProtection="0"/>
    <xf numFmtId="0" fontId="4" fillId="0" borderId="0"/>
    <xf numFmtId="166" fontId="9" fillId="0" borderId="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41" fontId="3" fillId="0" borderId="0" applyFont="0" applyFill="0" applyBorder="0" applyAlignment="0" applyProtection="0"/>
    <xf numFmtId="164" fontId="7" fillId="0" borderId="0" applyFont="0" applyFill="0" applyBorder="0" applyAlignment="0" applyProtection="0"/>
    <xf numFmtId="168" fontId="9" fillId="0" borderId="0" applyFill="0" applyBorder="0" applyAlignment="0" applyProtection="0"/>
    <xf numFmtId="43" fontId="3" fillId="0" borderId="0" applyFont="0" applyFill="0" applyBorder="0" applyAlignment="0" applyProtection="0"/>
    <xf numFmtId="0" fontId="6"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6" fillId="0" borderId="0"/>
    <xf numFmtId="0" fontId="9" fillId="0" borderId="0"/>
    <xf numFmtId="0" fontId="3" fillId="0" borderId="0"/>
    <xf numFmtId="0" fontId="3" fillId="0" borderId="0"/>
    <xf numFmtId="0" fontId="3" fillId="0" borderId="0"/>
    <xf numFmtId="9" fontId="7" fillId="0" borderId="0" applyFont="0" applyFill="0" applyBorder="0" applyAlignment="0" applyProtection="0"/>
    <xf numFmtId="0" fontId="12" fillId="0" borderId="0" applyNumberFormat="0" applyFill="0" applyBorder="0" applyAlignment="0" applyProtection="0"/>
    <xf numFmtId="41" fontId="6" fillId="0" borderId="0" applyFont="0" applyFill="0" applyBorder="0" applyAlignment="0" applyProtection="0"/>
    <xf numFmtId="0" fontId="7" fillId="0" borderId="0"/>
    <xf numFmtId="165" fontId="7" fillId="0" borderId="0" applyFont="0" applyFill="0" applyBorder="0" applyAlignment="0" applyProtection="0"/>
    <xf numFmtId="41" fontId="7" fillId="0" borderId="0" applyFont="0" applyFill="0" applyBorder="0" applyAlignment="0" applyProtection="0"/>
    <xf numFmtId="0" fontId="2" fillId="0" borderId="0"/>
    <xf numFmtId="0" fontId="1" fillId="0" borderId="0"/>
    <xf numFmtId="41" fontId="1" fillId="0" borderId="0" applyFont="0" applyFill="0" applyBorder="0" applyAlignment="0" applyProtection="0"/>
    <xf numFmtId="0" fontId="13" fillId="0" borderId="0"/>
    <xf numFmtId="0" fontId="7" fillId="0" borderId="0"/>
    <xf numFmtId="41" fontId="5" fillId="0" borderId="0" applyFont="0" applyFill="0" applyBorder="0" applyAlignment="0" applyProtection="0"/>
    <xf numFmtId="43" fontId="13" fillId="0" borderId="0" applyFont="0" applyFill="0" applyBorder="0" applyAlignment="0" applyProtection="0"/>
    <xf numFmtId="0" fontId="6" fillId="0" borderId="0"/>
  </cellStyleXfs>
  <cellXfs count="323">
    <xf numFmtId="0" fontId="0" fillId="0" borderId="0" xfId="0"/>
    <xf numFmtId="41" fontId="0" fillId="0" borderId="0" xfId="1" applyFont="1"/>
    <xf numFmtId="0" fontId="0" fillId="0" borderId="0" xfId="0"/>
    <xf numFmtId="41" fontId="0" fillId="0" borderId="1" xfId="1" applyFont="1" applyBorder="1"/>
    <xf numFmtId="0" fontId="14" fillId="0" borderId="0" xfId="0" applyFont="1"/>
    <xf numFmtId="0" fontId="0" fillId="0" borderId="0" xfId="0" applyAlignment="1">
      <alignment vertical="top"/>
    </xf>
    <xf numFmtId="0" fontId="14" fillId="0" borderId="0" xfId="0" quotePrefix="1" applyFont="1" applyAlignment="1">
      <alignment vertical="top"/>
    </xf>
    <xf numFmtId="0" fontId="0" fillId="3" borderId="0" xfId="0" applyFill="1"/>
    <xf numFmtId="0" fontId="0" fillId="0" borderId="0" xfId="0" quotePrefix="1"/>
    <xf numFmtId="0" fontId="15" fillId="2" borderId="5" xfId="0" applyFont="1" applyFill="1" applyBorder="1" applyAlignment="1">
      <alignment horizontal="center" vertical="center"/>
    </xf>
    <xf numFmtId="0" fontId="0" fillId="0" borderId="12" xfId="0" applyFont="1" applyBorder="1" applyAlignment="1">
      <alignment horizontal="center"/>
    </xf>
    <xf numFmtId="41" fontId="0" fillId="0" borderId="2" xfId="1" applyFont="1" applyBorder="1"/>
    <xf numFmtId="41" fontId="0" fillId="0" borderId="2" xfId="1" applyFont="1" applyBorder="1" applyAlignment="1">
      <alignment horizontal="right"/>
    </xf>
    <xf numFmtId="41" fontId="16" fillId="0" borderId="2" xfId="1" applyFont="1" applyBorder="1"/>
    <xf numFmtId="0" fontId="0" fillId="0" borderId="15" xfId="0" applyBorder="1" applyAlignment="1">
      <alignment horizontal="center"/>
    </xf>
    <xf numFmtId="0" fontId="0" fillId="0" borderId="16" xfId="0" applyBorder="1"/>
    <xf numFmtId="0" fontId="0" fillId="0" borderId="0" xfId="0" applyBorder="1"/>
    <xf numFmtId="0" fontId="0" fillId="0" borderId="17" xfId="0" applyBorder="1"/>
    <xf numFmtId="41" fontId="0" fillId="0" borderId="15" xfId="1" applyFont="1" applyBorder="1"/>
    <xf numFmtId="41" fontId="0" fillId="0" borderId="0" xfId="0" applyNumberFormat="1"/>
    <xf numFmtId="41" fontId="17" fillId="0" borderId="0" xfId="1" applyFont="1"/>
    <xf numFmtId="0" fontId="18" fillId="0" borderId="0" xfId="31" applyFont="1" applyAlignment="1">
      <alignment horizontal="left" vertical="center"/>
    </xf>
    <xf numFmtId="41" fontId="0" fillId="0" borderId="14" xfId="1" applyFont="1" applyBorder="1" applyAlignment="1">
      <alignment vertical="center"/>
    </xf>
    <xf numFmtId="0" fontId="0" fillId="0" borderId="12" xfId="0" applyBorder="1" applyAlignment="1">
      <alignment wrapText="1"/>
    </xf>
    <xf numFmtId="0" fontId="0" fillId="0" borderId="19" xfId="0" applyBorder="1"/>
    <xf numFmtId="0" fontId="0" fillId="0" borderId="20" xfId="0" applyBorder="1"/>
    <xf numFmtId="0" fontId="0" fillId="0" borderId="15" xfId="0" applyBorder="1" applyAlignment="1">
      <alignment horizontal="center" vertical="top"/>
    </xf>
    <xf numFmtId="0" fontId="0" fillId="0" borderId="21" xfId="0" applyBorder="1" applyAlignment="1">
      <alignment horizontal="center"/>
    </xf>
    <xf numFmtId="0" fontId="0" fillId="0" borderId="21" xfId="0" applyBorder="1" applyAlignment="1">
      <alignment wrapText="1"/>
    </xf>
    <xf numFmtId="0" fontId="0" fillId="0" borderId="22" xfId="0" applyBorder="1"/>
    <xf numFmtId="0" fontId="0" fillId="0" borderId="23" xfId="0" applyBorder="1"/>
    <xf numFmtId="41" fontId="0" fillId="0" borderId="24" xfId="1" applyFont="1" applyBorder="1" applyAlignment="1">
      <alignment vertical="center"/>
    </xf>
    <xf numFmtId="0" fontId="0" fillId="0" borderId="25" xfId="0" applyBorder="1" applyAlignment="1">
      <alignment horizontal="center"/>
    </xf>
    <xf numFmtId="0" fontId="0" fillId="0" borderId="25" xfId="0" applyBorder="1" applyAlignment="1">
      <alignment wrapText="1"/>
    </xf>
    <xf numFmtId="0" fontId="0" fillId="0" borderId="26" xfId="0" applyBorder="1"/>
    <xf numFmtId="0" fontId="0" fillId="0" borderId="27" xfId="0" applyBorder="1"/>
    <xf numFmtId="41" fontId="0" fillId="0" borderId="4" xfId="1" applyFont="1" applyBorder="1" applyAlignment="1">
      <alignment vertical="center"/>
    </xf>
    <xf numFmtId="0" fontId="0" fillId="0" borderId="28" xfId="0" applyBorder="1" applyAlignment="1">
      <alignment horizontal="center"/>
    </xf>
    <xf numFmtId="0" fontId="0" fillId="0" borderId="28" xfId="0" applyBorder="1" applyAlignment="1">
      <alignment wrapText="1"/>
    </xf>
    <xf numFmtId="0" fontId="0" fillId="0" borderId="29" xfId="0" applyBorder="1"/>
    <xf numFmtId="0" fontId="0" fillId="0" borderId="30" xfId="0" applyBorder="1"/>
    <xf numFmtId="41" fontId="0" fillId="0" borderId="1" xfId="1" applyFont="1" applyBorder="1" applyAlignment="1">
      <alignment vertical="center"/>
    </xf>
    <xf numFmtId="0" fontId="0" fillId="0" borderId="24" xfId="0" applyBorder="1" applyAlignment="1">
      <alignment horizontal="center" vertical="top"/>
    </xf>
    <xf numFmtId="0" fontId="0" fillId="0" borderId="21" xfId="0" applyBorder="1"/>
    <xf numFmtId="41" fontId="0" fillId="0" borderId="24" xfId="1" applyFont="1" applyBorder="1"/>
    <xf numFmtId="0" fontId="0" fillId="0" borderId="4" xfId="0" applyBorder="1" applyAlignment="1">
      <alignment horizontal="center" vertical="top"/>
    </xf>
    <xf numFmtId="0" fontId="0" fillId="0" borderId="25" xfId="0" applyBorder="1"/>
    <xf numFmtId="41" fontId="0" fillId="0" borderId="4" xfId="1" applyFont="1" applyBorder="1"/>
    <xf numFmtId="0" fontId="0" fillId="0" borderId="28" xfId="0" applyBorder="1"/>
    <xf numFmtId="0" fontId="0" fillId="0" borderId="14" xfId="0" applyBorder="1" applyAlignment="1">
      <alignment horizontal="center"/>
    </xf>
    <xf numFmtId="0" fontId="0" fillId="0" borderId="12" xfId="0" applyBorder="1"/>
    <xf numFmtId="41" fontId="0" fillId="0" borderId="14" xfId="1" applyFont="1" applyBorder="1"/>
    <xf numFmtId="0" fontId="0" fillId="0" borderId="1" xfId="0" applyBorder="1" applyAlignment="1">
      <alignment horizontal="center"/>
    </xf>
    <xf numFmtId="0" fontId="20" fillId="0" borderId="0" xfId="0" applyFont="1"/>
    <xf numFmtId="0" fontId="21" fillId="0" borderId="0" xfId="0" applyFont="1"/>
    <xf numFmtId="0" fontId="0" fillId="0" borderId="2"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vertical="center"/>
    </xf>
    <xf numFmtId="41" fontId="0" fillId="0" borderId="14" xfId="32" applyFont="1" applyBorder="1" applyAlignment="1">
      <alignment vertical="center"/>
    </xf>
    <xf numFmtId="0" fontId="0" fillId="0" borderId="14" xfId="0" quotePrefix="1" applyBorder="1" applyAlignment="1">
      <alignment vertical="center"/>
    </xf>
    <xf numFmtId="41" fontId="0" fillId="0" borderId="2" xfId="0" applyNumberFormat="1" applyBorder="1" applyAlignment="1">
      <alignment vertical="center"/>
    </xf>
    <xf numFmtId="0" fontId="0" fillId="0" borderId="2" xfId="0" applyBorder="1"/>
    <xf numFmtId="0" fontId="16" fillId="3" borderId="0" xfId="0" applyFont="1" applyFill="1"/>
    <xf numFmtId="41" fontId="0" fillId="0" borderId="14" xfId="0" applyNumberFormat="1" applyBorder="1" applyAlignment="1">
      <alignment horizontal="center" vertical="center"/>
    </xf>
    <xf numFmtId="0" fontId="0" fillId="0" borderId="1" xfId="0" applyBorder="1" applyAlignment="1">
      <alignment horizontal="center" vertical="center"/>
    </xf>
    <xf numFmtId="0" fontId="0" fillId="0" borderId="1" xfId="0" quotePrefix="1" applyBorder="1" applyAlignment="1">
      <alignment vertical="center"/>
    </xf>
    <xf numFmtId="0" fontId="15" fillId="0" borderId="0" xfId="0" quotePrefix="1" applyFont="1"/>
    <xf numFmtId="17" fontId="15" fillId="0" borderId="0" xfId="0" quotePrefix="1" applyNumberFormat="1" applyFont="1"/>
    <xf numFmtId="0" fontId="14" fillId="0" borderId="2" xfId="0" applyFont="1" applyBorder="1" applyAlignment="1">
      <alignment horizontal="center" vertical="center"/>
    </xf>
    <xf numFmtId="0" fontId="16" fillId="3" borderId="3" xfId="0" applyFont="1" applyFill="1" applyBorder="1" applyAlignment="1">
      <alignment horizontal="center"/>
    </xf>
    <xf numFmtId="0" fontId="0" fillId="4" borderId="1" xfId="0" applyFill="1" applyBorder="1"/>
    <xf numFmtId="0" fontId="0" fillId="4" borderId="3" xfId="0" quotePrefix="1" applyFill="1" applyBorder="1" applyAlignment="1">
      <alignment horizontal="center"/>
    </xf>
    <xf numFmtId="0" fontId="0" fillId="4" borderId="3" xfId="0" applyFill="1" applyBorder="1"/>
    <xf numFmtId="0" fontId="16" fillId="3" borderId="1" xfId="0" applyFont="1" applyFill="1" applyBorder="1" applyAlignment="1">
      <alignment horizontal="center"/>
    </xf>
    <xf numFmtId="0" fontId="0" fillId="3" borderId="1" xfId="0" applyFill="1" applyBorder="1"/>
    <xf numFmtId="0" fontId="0" fillId="3" borderId="1" xfId="0" quotePrefix="1" applyFill="1" applyBorder="1" applyAlignment="1">
      <alignment horizontal="center"/>
    </xf>
    <xf numFmtId="0" fontId="0" fillId="3" borderId="1" xfId="0" applyFill="1" applyBorder="1" applyAlignment="1">
      <alignment horizontal="center" vertical="center"/>
    </xf>
    <xf numFmtId="0" fontId="0" fillId="3" borderId="1" xfId="0" applyFill="1" applyBorder="1" applyAlignment="1">
      <alignment horizontal="center"/>
    </xf>
    <xf numFmtId="0" fontId="0" fillId="4" borderId="1" xfId="0" quotePrefix="1" applyFill="1" applyBorder="1" applyAlignment="1">
      <alignment horizontal="center"/>
    </xf>
    <xf numFmtId="0" fontId="0" fillId="3" borderId="18" xfId="0" applyFill="1" applyBorder="1"/>
    <xf numFmtId="0" fontId="16" fillId="3" borderId="18" xfId="0" applyFont="1" applyFill="1" applyBorder="1" applyAlignment="1">
      <alignment horizontal="center"/>
    </xf>
    <xf numFmtId="0" fontId="0" fillId="3" borderId="18" xfId="0" quotePrefix="1" applyFill="1" applyBorder="1" applyAlignment="1">
      <alignment horizontal="center"/>
    </xf>
    <xf numFmtId="0" fontId="0" fillId="3" borderId="18" xfId="0" applyFill="1" applyBorder="1" applyAlignment="1">
      <alignment horizontal="center" vertical="center"/>
    </xf>
    <xf numFmtId="0" fontId="0" fillId="3" borderId="18" xfId="0" applyFill="1" applyBorder="1" applyAlignment="1">
      <alignment horizontal="center"/>
    </xf>
    <xf numFmtId="0" fontId="0" fillId="3" borderId="1" xfId="0" quotePrefix="1" applyFill="1" applyBorder="1" applyAlignment="1">
      <alignment horizontal="center" vertical="center"/>
    </xf>
    <xf numFmtId="0" fontId="25" fillId="0" borderId="0" xfId="0" applyFont="1"/>
    <xf numFmtId="0" fontId="22" fillId="0" borderId="0" xfId="0" applyFont="1"/>
    <xf numFmtId="0" fontId="25" fillId="0" borderId="31" xfId="0" applyFont="1" applyBorder="1"/>
    <xf numFmtId="0" fontId="25" fillId="0" borderId="32" xfId="0" applyFont="1" applyBorder="1"/>
    <xf numFmtId="0" fontId="25" fillId="0" borderId="33" xfId="0" applyFont="1" applyBorder="1"/>
    <xf numFmtId="0" fontId="25" fillId="0" borderId="34" xfId="0" applyFont="1" applyBorder="1"/>
    <xf numFmtId="41" fontId="21" fillId="3" borderId="12" xfId="1" applyFont="1" applyFill="1" applyBorder="1" applyAlignment="1">
      <alignment vertical="center"/>
    </xf>
    <xf numFmtId="0" fontId="25" fillId="3" borderId="19" xfId="0" applyFont="1" applyFill="1" applyBorder="1"/>
    <xf numFmtId="0" fontId="25" fillId="0" borderId="35" xfId="0" applyFont="1" applyBorder="1"/>
    <xf numFmtId="41" fontId="21" fillId="3" borderId="16" xfId="1" applyFont="1" applyFill="1" applyBorder="1" applyAlignment="1">
      <alignment vertical="center"/>
    </xf>
    <xf numFmtId="41" fontId="21" fillId="3" borderId="0" xfId="1" applyFont="1" applyFill="1" applyBorder="1" applyAlignment="1">
      <alignment vertical="center"/>
    </xf>
    <xf numFmtId="0" fontId="25" fillId="3" borderId="0" xfId="0" applyFont="1" applyFill="1"/>
    <xf numFmtId="0" fontId="25" fillId="0" borderId="36" xfId="0" applyFont="1" applyBorder="1"/>
    <xf numFmtId="41" fontId="25" fillId="3" borderId="0" xfId="1" applyFont="1" applyFill="1" applyBorder="1" applyAlignment="1"/>
    <xf numFmtId="0" fontId="25" fillId="3" borderId="0" xfId="0" applyFont="1" applyFill="1" applyAlignment="1">
      <alignment horizontal="left"/>
    </xf>
    <xf numFmtId="0" fontId="25" fillId="3" borderId="21" xfId="0" applyFont="1" applyFill="1" applyBorder="1"/>
    <xf numFmtId="0" fontId="25" fillId="3" borderId="22" xfId="0" applyFont="1" applyFill="1" applyBorder="1"/>
    <xf numFmtId="0" fontId="25" fillId="0" borderId="37" xfId="0" applyFont="1" applyBorder="1"/>
    <xf numFmtId="0" fontId="26" fillId="0" borderId="0" xfId="0" applyFont="1" applyAlignment="1">
      <alignment horizontal="center" vertical="center"/>
    </xf>
    <xf numFmtId="41" fontId="25" fillId="0" borderId="31" xfId="1" applyFont="1" applyBorder="1" applyAlignment="1"/>
    <xf numFmtId="41" fontId="21" fillId="0" borderId="32" xfId="1" applyFont="1" applyBorder="1" applyAlignment="1"/>
    <xf numFmtId="0" fontId="21" fillId="0" borderId="32" xfId="0" applyFont="1" applyBorder="1"/>
    <xf numFmtId="41" fontId="25" fillId="0" borderId="34" xfId="1" applyFont="1" applyBorder="1" applyAlignment="1"/>
    <xf numFmtId="169" fontId="22" fillId="0" borderId="0" xfId="0" applyNumberFormat="1" applyFont="1"/>
    <xf numFmtId="0" fontId="21" fillId="0" borderId="0" xfId="0" quotePrefix="1" applyFont="1"/>
    <xf numFmtId="41" fontId="25" fillId="0" borderId="34" xfId="1" applyFont="1" applyBorder="1" applyAlignment="1">
      <alignment vertical="top"/>
    </xf>
    <xf numFmtId="0" fontId="25" fillId="0" borderId="0" xfId="0" applyFont="1" applyAlignment="1">
      <alignment vertical="top"/>
    </xf>
    <xf numFmtId="41" fontId="21" fillId="0" borderId="0" xfId="1" applyFont="1" applyAlignment="1"/>
    <xf numFmtId="41" fontId="25" fillId="0" borderId="34" xfId="1" applyFont="1" applyBorder="1" applyAlignment="1">
      <alignment vertical="center"/>
    </xf>
    <xf numFmtId="0" fontId="25" fillId="0" borderId="0" xfId="0" applyFont="1" applyAlignment="1">
      <alignment vertical="center"/>
    </xf>
    <xf numFmtId="41" fontId="27" fillId="0" borderId="0" xfId="1" applyFont="1" applyFill="1" applyBorder="1" applyAlignment="1">
      <alignment vertical="center"/>
    </xf>
    <xf numFmtId="0" fontId="28" fillId="0" borderId="0" xfId="0" applyFont="1"/>
    <xf numFmtId="0" fontId="29" fillId="0" borderId="0" xfId="0" applyFont="1"/>
    <xf numFmtId="0" fontId="29" fillId="0" borderId="36" xfId="0" applyFont="1" applyBorder="1"/>
    <xf numFmtId="0" fontId="22" fillId="0" borderId="36" xfId="0" applyFont="1" applyBorder="1"/>
    <xf numFmtId="0" fontId="25" fillId="0" borderId="0" xfId="0" applyFont="1" applyAlignment="1">
      <alignment horizontal="center"/>
    </xf>
    <xf numFmtId="0" fontId="21" fillId="0" borderId="34" xfId="0" applyFont="1" applyBorder="1" applyAlignment="1">
      <alignment vertical="center"/>
    </xf>
    <xf numFmtId="41" fontId="25" fillId="0" borderId="0" xfId="0" applyNumberFormat="1" applyFont="1"/>
    <xf numFmtId="0" fontId="21" fillId="0" borderId="0" xfId="0" applyFont="1" applyAlignment="1">
      <alignment vertical="center"/>
    </xf>
    <xf numFmtId="0" fontId="21" fillId="0" borderId="34" xfId="0" applyFont="1" applyBorder="1"/>
    <xf numFmtId="0" fontId="28" fillId="0" borderId="0" xfId="0" applyFont="1" applyAlignment="1">
      <alignment wrapText="1"/>
    </xf>
    <xf numFmtId="0" fontId="28" fillId="0" borderId="34" xfId="0" applyFont="1" applyBorder="1"/>
    <xf numFmtId="0" fontId="25" fillId="0" borderId="38" xfId="0" applyFont="1" applyBorder="1"/>
    <xf numFmtId="0" fontId="25" fillId="0" borderId="39" xfId="0" applyFont="1" applyBorder="1"/>
    <xf numFmtId="0" fontId="25" fillId="0" borderId="40" xfId="0" applyFont="1" applyBorder="1"/>
    <xf numFmtId="0" fontId="30" fillId="0" borderId="0" xfId="0" applyFont="1" applyAlignment="1">
      <alignment horizontal="center" vertical="center"/>
    </xf>
    <xf numFmtId="0" fontId="25" fillId="0" borderId="0" xfId="0" quotePrefix="1" applyFont="1"/>
    <xf numFmtId="0" fontId="25" fillId="3" borderId="0" xfId="0" applyFont="1" applyFill="1" applyBorder="1"/>
    <xf numFmtId="0" fontId="25" fillId="3" borderId="19" xfId="0" quotePrefix="1" applyFont="1" applyFill="1" applyBorder="1"/>
    <xf numFmtId="0" fontId="25" fillId="3" borderId="0" xfId="0" quotePrefix="1" applyFont="1" applyFill="1" applyBorder="1"/>
    <xf numFmtId="41" fontId="25" fillId="3" borderId="21" xfId="1" applyFont="1" applyFill="1" applyBorder="1" applyAlignment="1"/>
    <xf numFmtId="0" fontId="25" fillId="3" borderId="22" xfId="0" quotePrefix="1" applyFont="1" applyFill="1" applyBorder="1" applyAlignment="1">
      <alignment horizontal="left"/>
    </xf>
    <xf numFmtId="0" fontId="31" fillId="0" borderId="0" xfId="0" applyFont="1" applyAlignment="1">
      <alignment vertical="center"/>
    </xf>
    <xf numFmtId="0" fontId="32" fillId="0" borderId="0" xfId="0" applyFont="1" applyAlignment="1">
      <alignment vertical="center"/>
    </xf>
    <xf numFmtId="0" fontId="33" fillId="0" borderId="0" xfId="0" applyFont="1" applyAlignment="1">
      <alignment vertical="center"/>
    </xf>
    <xf numFmtId="0" fontId="31" fillId="0" borderId="22" xfId="0" applyFont="1" applyBorder="1" applyAlignment="1">
      <alignment vertical="center"/>
    </xf>
    <xf numFmtId="0" fontId="31" fillId="0" borderId="22" xfId="0" applyFont="1" applyBorder="1" applyAlignment="1">
      <alignment horizontal="center" vertical="center"/>
    </xf>
    <xf numFmtId="0" fontId="31" fillId="0" borderId="0" xfId="26" applyNumberFormat="1" applyFont="1" applyFill="1" applyAlignment="1">
      <alignment horizontal="left" vertical="center"/>
    </xf>
    <xf numFmtId="41" fontId="31" fillId="0" borderId="0" xfId="26" applyFont="1" applyFill="1" applyAlignment="1">
      <alignment horizontal="left" vertical="center"/>
    </xf>
    <xf numFmtId="41" fontId="31" fillId="0" borderId="0" xfId="26" applyFont="1" applyFill="1" applyBorder="1" applyAlignment="1">
      <alignment vertical="center"/>
    </xf>
    <xf numFmtId="41" fontId="31" fillId="0" borderId="22" xfId="26" applyFont="1" applyFill="1" applyBorder="1" applyAlignment="1">
      <alignment vertical="center"/>
    </xf>
    <xf numFmtId="0" fontId="31" fillId="0" borderId="19" xfId="0" applyFont="1" applyBorder="1" applyAlignment="1">
      <alignment vertical="center"/>
    </xf>
    <xf numFmtId="0" fontId="31" fillId="0" borderId="19" xfId="0" applyFont="1" applyBorder="1" applyAlignment="1">
      <alignment horizontal="center" vertical="center"/>
    </xf>
    <xf numFmtId="0" fontId="31" fillId="0" borderId="19" xfId="26" applyNumberFormat="1" applyFont="1" applyFill="1" applyBorder="1" applyAlignment="1">
      <alignment horizontal="left" vertical="center"/>
    </xf>
    <xf numFmtId="41" fontId="31" fillId="0" borderId="19" xfId="26" applyFont="1" applyFill="1" applyBorder="1" applyAlignment="1">
      <alignment horizontal="left" vertical="center"/>
    </xf>
    <xf numFmtId="41" fontId="31" fillId="0" borderId="0" xfId="26" applyFont="1" applyFill="1" applyBorder="1" applyAlignment="1">
      <alignment horizontal="left" vertical="center"/>
    </xf>
    <xf numFmtId="0" fontId="31" fillId="0" borderId="0" xfId="0" applyFont="1" applyAlignment="1">
      <alignment horizontal="center" vertical="center"/>
    </xf>
    <xf numFmtId="41" fontId="31" fillId="0" borderId="22" xfId="26" applyFont="1" applyFill="1" applyBorder="1" applyAlignment="1">
      <alignment horizontal="left" vertical="center"/>
    </xf>
    <xf numFmtId="41" fontId="31" fillId="0" borderId="19" xfId="26" applyFont="1" applyFill="1" applyBorder="1" applyAlignment="1">
      <alignment vertical="center"/>
    </xf>
    <xf numFmtId="41" fontId="35" fillId="3" borderId="0" xfId="26" applyFont="1" applyFill="1" applyBorder="1" applyAlignment="1">
      <alignment vertical="center"/>
    </xf>
    <xf numFmtId="0" fontId="31" fillId="0" borderId="10" xfId="0" applyFont="1" applyBorder="1" applyAlignment="1">
      <alignment vertical="center"/>
    </xf>
    <xf numFmtId="0" fontId="31" fillId="0" borderId="10" xfId="0" applyFont="1" applyBorder="1" applyAlignment="1">
      <alignment horizontal="center" vertical="center"/>
    </xf>
    <xf numFmtId="171" fontId="31" fillId="0" borderId="0" xfId="0" applyNumberFormat="1" applyFont="1" applyAlignment="1">
      <alignment horizontal="left" vertical="center"/>
    </xf>
    <xf numFmtId="171" fontId="31" fillId="0" borderId="22" xfId="0" applyNumberFormat="1" applyFont="1" applyBorder="1" applyAlignment="1">
      <alignment horizontal="left" vertical="center"/>
    </xf>
    <xf numFmtId="0" fontId="35" fillId="0" borderId="0" xfId="0" applyFont="1" applyAlignment="1">
      <alignment vertical="center"/>
    </xf>
    <xf numFmtId="15" fontId="35" fillId="0" borderId="0" xfId="0" quotePrefix="1" applyNumberFormat="1" applyFont="1" applyAlignment="1">
      <alignment vertical="center"/>
    </xf>
    <xf numFmtId="0" fontId="31" fillId="0" borderId="0" xfId="0" quotePrefix="1" applyFont="1" applyAlignment="1">
      <alignment vertical="center"/>
    </xf>
    <xf numFmtId="0" fontId="31" fillId="0" borderId="13" xfId="0" applyFont="1" applyBorder="1" applyAlignment="1">
      <alignment vertical="center"/>
    </xf>
    <xf numFmtId="15" fontId="31" fillId="0" borderId="41" xfId="0" applyNumberFormat="1" applyFont="1" applyBorder="1" applyAlignment="1">
      <alignment vertical="center"/>
    </xf>
    <xf numFmtId="0" fontId="31" fillId="0" borderId="29" xfId="0" applyFont="1" applyBorder="1" applyAlignment="1">
      <alignment vertical="center"/>
    </xf>
    <xf numFmtId="0" fontId="31" fillId="0" borderId="41" xfId="0" applyFont="1" applyBorder="1" applyAlignment="1">
      <alignment vertical="center"/>
    </xf>
    <xf numFmtId="0" fontId="35" fillId="0" borderId="41" xfId="0" applyFont="1" applyBorder="1" applyAlignment="1">
      <alignment vertical="center"/>
    </xf>
    <xf numFmtId="15" fontId="35" fillId="0" borderId="41" xfId="0" applyNumberFormat="1" applyFont="1" applyBorder="1" applyAlignment="1">
      <alignment vertical="center"/>
    </xf>
    <xf numFmtId="0" fontId="35" fillId="0" borderId="29" xfId="0" applyFont="1" applyBorder="1" applyAlignment="1">
      <alignment vertical="center"/>
    </xf>
    <xf numFmtId="0" fontId="35" fillId="0" borderId="22" xfId="0" applyFont="1" applyBorder="1" applyAlignment="1">
      <alignment vertical="center"/>
    </xf>
    <xf numFmtId="0" fontId="31" fillId="0" borderId="0" xfId="0" quotePrefix="1" applyFont="1" applyAlignment="1">
      <alignment horizontal="right" vertical="center"/>
    </xf>
    <xf numFmtId="0" fontId="36" fillId="0" borderId="0" xfId="0" applyFont="1" applyAlignment="1">
      <alignment vertical="center"/>
    </xf>
    <xf numFmtId="41" fontId="21" fillId="3" borderId="12" xfId="26" applyFont="1" applyFill="1" applyBorder="1" applyAlignment="1">
      <alignment vertical="center"/>
    </xf>
    <xf numFmtId="41" fontId="21" fillId="3" borderId="19" xfId="26" applyFont="1" applyFill="1" applyBorder="1" applyAlignment="1">
      <alignment vertical="center"/>
    </xf>
    <xf numFmtId="41" fontId="21" fillId="3" borderId="16" xfId="26" applyFont="1" applyFill="1" applyBorder="1" applyAlignment="1">
      <alignment vertical="center"/>
    </xf>
    <xf numFmtId="41" fontId="21" fillId="3" borderId="0" xfId="26" applyFont="1" applyFill="1" applyBorder="1" applyAlignment="1">
      <alignment vertical="center"/>
    </xf>
    <xf numFmtId="41" fontId="25" fillId="3" borderId="16" xfId="26" applyFont="1" applyFill="1" applyBorder="1" applyAlignment="1"/>
    <xf numFmtId="41" fontId="25" fillId="3" borderId="0" xfId="26" applyFont="1" applyFill="1" applyBorder="1" applyAlignment="1"/>
    <xf numFmtId="41" fontId="25" fillId="0" borderId="31" xfId="26" applyFont="1" applyBorder="1" applyAlignment="1"/>
    <xf numFmtId="41" fontId="21" fillId="0" borderId="32" xfId="26" applyFont="1" applyBorder="1" applyAlignment="1"/>
    <xf numFmtId="41" fontId="25" fillId="0" borderId="34" xfId="26" applyFont="1" applyBorder="1" applyAlignment="1"/>
    <xf numFmtId="41" fontId="21" fillId="0" borderId="0" xfId="26" applyFont="1" applyBorder="1" applyAlignment="1"/>
    <xf numFmtId="41" fontId="21" fillId="0" borderId="0" xfId="26" applyFont="1" applyAlignment="1"/>
    <xf numFmtId="41" fontId="25" fillId="0" borderId="34" xfId="26" applyFont="1" applyBorder="1" applyAlignment="1">
      <alignment vertical="center"/>
    </xf>
    <xf numFmtId="41" fontId="27" fillId="0" borderId="0" xfId="26" applyFont="1" applyFill="1" applyBorder="1" applyAlignment="1">
      <alignment vertical="center"/>
    </xf>
    <xf numFmtId="41" fontId="25" fillId="0" borderId="34" xfId="26" applyFont="1" applyBorder="1"/>
    <xf numFmtId="41" fontId="25" fillId="0" borderId="0" xfId="26" applyFont="1" applyBorder="1"/>
    <xf numFmtId="41" fontId="25" fillId="0" borderId="0" xfId="26" applyFont="1" applyBorder="1" applyAlignment="1"/>
    <xf numFmtId="0" fontId="25" fillId="0" borderId="0" xfId="0" applyFont="1" applyAlignment="1">
      <alignment wrapText="1"/>
    </xf>
    <xf numFmtId="41" fontId="21" fillId="0" borderId="34" xfId="26" applyFont="1" applyFill="1" applyBorder="1"/>
    <xf numFmtId="0" fontId="21" fillId="0" borderId="0" xfId="30" applyFont="1"/>
    <xf numFmtId="165" fontId="21" fillId="0" borderId="0" xfId="33" applyNumberFormat="1" applyFont="1" applyFill="1" applyBorder="1"/>
    <xf numFmtId="0" fontId="17" fillId="0" borderId="0" xfId="0" applyFont="1" applyAlignment="1">
      <alignment vertical="center"/>
    </xf>
    <xf numFmtId="0" fontId="0" fillId="0" borderId="0" xfId="0" applyAlignment="1">
      <alignment vertical="center"/>
    </xf>
    <xf numFmtId="0" fontId="39" fillId="0" borderId="0" xfId="0" applyFont="1" applyAlignment="1">
      <alignment horizontal="center" vertical="center"/>
    </xf>
    <xf numFmtId="0" fontId="19" fillId="0" borderId="0" xfId="0" applyFont="1" applyAlignment="1">
      <alignment vertical="center"/>
    </xf>
    <xf numFmtId="172" fontId="19" fillId="0" borderId="0" xfId="0" applyNumberFormat="1" applyFont="1" applyAlignment="1">
      <alignment horizontal="left" vertical="center"/>
    </xf>
    <xf numFmtId="172" fontId="19" fillId="0" borderId="0" xfId="0" quotePrefix="1" applyNumberFormat="1" applyFont="1" applyAlignment="1">
      <alignment horizontal="left" vertical="center"/>
    </xf>
    <xf numFmtId="0" fontId="16" fillId="0" borderId="0" xfId="0" applyFont="1" applyAlignment="1">
      <alignment vertical="center"/>
    </xf>
    <xf numFmtId="0" fontId="40" fillId="5" borderId="2" xfId="0" applyFont="1" applyFill="1" applyBorder="1" applyAlignment="1">
      <alignment horizontal="center" vertical="center"/>
    </xf>
    <xf numFmtId="0" fontId="40" fillId="3" borderId="2" xfId="0" applyFont="1" applyFill="1" applyBorder="1" applyAlignment="1">
      <alignment horizontal="center" vertical="center"/>
    </xf>
    <xf numFmtId="0" fontId="16" fillId="0" borderId="2" xfId="0" applyFont="1" applyBorder="1" applyAlignment="1">
      <alignment horizontal="center" vertical="center"/>
    </xf>
    <xf numFmtId="4" fontId="16" fillId="0" borderId="2" xfId="0" applyNumberFormat="1" applyFont="1" applyBorder="1" applyAlignment="1">
      <alignment vertical="center"/>
    </xf>
    <xf numFmtId="0" fontId="16" fillId="0" borderId="2" xfId="0" applyFont="1" applyBorder="1" applyAlignment="1">
      <alignment vertical="center"/>
    </xf>
    <xf numFmtId="0" fontId="8" fillId="0" borderId="0" xfId="0" applyFont="1" applyAlignment="1">
      <alignment vertical="center"/>
    </xf>
    <xf numFmtId="0" fontId="16" fillId="0" borderId="0" xfId="0" applyFont="1" applyAlignment="1">
      <alignment horizontal="left" vertical="center"/>
    </xf>
    <xf numFmtId="0" fontId="16" fillId="0" borderId="0" xfId="0" applyFont="1" applyAlignment="1">
      <alignment horizontal="center" vertical="center"/>
    </xf>
    <xf numFmtId="173" fontId="16" fillId="0" borderId="0" xfId="0" applyNumberFormat="1" applyFont="1" applyAlignment="1">
      <alignment horizontal="right" vertical="center"/>
    </xf>
    <xf numFmtId="174" fontId="16" fillId="0" borderId="0" xfId="0" applyNumberFormat="1" applyFont="1" applyAlignment="1">
      <alignment vertical="center"/>
    </xf>
    <xf numFmtId="0" fontId="41" fillId="0" borderId="0" xfId="0" applyFont="1" applyAlignment="1">
      <alignment horizontal="center" vertical="center"/>
    </xf>
    <xf numFmtId="4" fontId="16" fillId="0" borderId="2" xfId="0" quotePrefix="1" applyNumberFormat="1" applyFont="1" applyBorder="1" applyAlignment="1">
      <alignment horizontal="center" vertical="center"/>
    </xf>
    <xf numFmtId="0" fontId="41" fillId="0" borderId="0" xfId="0" applyFont="1" applyAlignment="1">
      <alignment horizontal="right" vertical="center"/>
    </xf>
    <xf numFmtId="41" fontId="16" fillId="0" borderId="0" xfId="0" quotePrefix="1" applyNumberFormat="1" applyFont="1" applyAlignment="1">
      <alignment vertical="center"/>
    </xf>
    <xf numFmtId="41" fontId="16" fillId="0" borderId="0" xfId="0" applyNumberFormat="1" applyFont="1" applyAlignment="1">
      <alignment vertical="center"/>
    </xf>
    <xf numFmtId="0" fontId="16" fillId="0" borderId="0" xfId="0" applyFont="1" applyAlignment="1">
      <alignment horizontal="center" vertical="top"/>
    </xf>
    <xf numFmtId="175" fontId="16" fillId="0" borderId="2" xfId="0" applyNumberFormat="1" applyFont="1" applyBorder="1" applyAlignment="1">
      <alignment vertical="center"/>
    </xf>
    <xf numFmtId="175" fontId="40" fillId="0" borderId="2" xfId="0" applyNumberFormat="1" applyFont="1" applyBorder="1" applyAlignment="1">
      <alignment horizontal="center" vertical="center"/>
    </xf>
    <xf numFmtId="41" fontId="16" fillId="0" borderId="0" xfId="26" applyFont="1" applyAlignment="1">
      <alignment vertical="center"/>
    </xf>
    <xf numFmtId="41" fontId="16" fillId="0" borderId="0" xfId="26" applyFont="1" applyAlignment="1">
      <alignment horizontal="left" vertical="center"/>
    </xf>
    <xf numFmtId="0" fontId="0" fillId="0" borderId="0" xfId="0" applyAlignment="1">
      <alignment horizontal="left" vertical="top" wrapText="1"/>
    </xf>
    <xf numFmtId="41" fontId="25" fillId="0" borderId="0" xfId="1" applyFont="1" applyFill="1" applyBorder="1" applyAlignment="1">
      <alignment horizontal="left" vertical="top" wrapText="1"/>
    </xf>
    <xf numFmtId="41" fontId="25" fillId="0" borderId="36" xfId="1" applyFont="1" applyFill="1" applyBorder="1" applyAlignment="1">
      <alignment horizontal="left" vertical="top" wrapText="1"/>
    </xf>
    <xf numFmtId="0" fontId="0" fillId="0" borderId="0" xfId="0"/>
    <xf numFmtId="0" fontId="0" fillId="0" borderId="0" xfId="0"/>
    <xf numFmtId="0" fontId="0" fillId="0" borderId="2" xfId="0" applyBorder="1" applyAlignment="1">
      <alignment horizontal="center" vertical="top"/>
    </xf>
    <xf numFmtId="0" fontId="14" fillId="0" borderId="9" xfId="0" applyFont="1" applyBorder="1" applyAlignment="1">
      <alignment horizontal="left"/>
    </xf>
    <xf numFmtId="0" fontId="14" fillId="0" borderId="10" xfId="0" applyFont="1" applyBorder="1" applyAlignment="1">
      <alignment horizontal="left"/>
    </xf>
    <xf numFmtId="0" fontId="14" fillId="0" borderId="11" xfId="0" applyFont="1" applyBorder="1" applyAlignment="1">
      <alignment horizontal="left"/>
    </xf>
    <xf numFmtId="0" fontId="14" fillId="0" borderId="9" xfId="0" applyFont="1" applyBorder="1" applyAlignment="1">
      <alignment horizontal="left" vertical="top"/>
    </xf>
    <xf numFmtId="0" fontId="14" fillId="0" borderId="10" xfId="0" applyFont="1" applyBorder="1" applyAlignment="1">
      <alignment horizontal="left" vertical="top"/>
    </xf>
    <xf numFmtId="0" fontId="14" fillId="0" borderId="11" xfId="0" applyFont="1" applyBorder="1" applyAlignment="1">
      <alignment horizontal="left" vertical="top"/>
    </xf>
    <xf numFmtId="0" fontId="24" fillId="0" borderId="0" xfId="0" applyFont="1" applyAlignment="1">
      <alignment horizontal="center" vertical="center"/>
    </xf>
    <xf numFmtId="0" fontId="0" fillId="0" borderId="0" xfId="0" applyAlignment="1">
      <alignment horizontal="left" wrapText="1"/>
    </xf>
    <xf numFmtId="0" fontId="0" fillId="0" borderId="0" xfId="0" applyAlignment="1">
      <alignment horizontal="left" vertical="top" wrapText="1"/>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24" fillId="0" borderId="0" xfId="0" applyFont="1" applyAlignment="1">
      <alignment horizontal="center"/>
    </xf>
    <xf numFmtId="0" fontId="23" fillId="0" borderId="0" xfId="31" applyFont="1" applyAlignment="1">
      <alignment horizontal="center" vertical="center"/>
    </xf>
    <xf numFmtId="0" fontId="21" fillId="0" borderId="0" xfId="0" applyFont="1" applyAlignment="1">
      <alignment horizontal="center"/>
    </xf>
    <xf numFmtId="0" fontId="22" fillId="0" borderId="0" xfId="0" applyFont="1" applyAlignment="1">
      <alignment horizontal="center"/>
    </xf>
    <xf numFmtId="0" fontId="16" fillId="0" borderId="2" xfId="0" applyFont="1"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wrapText="1"/>
    </xf>
    <xf numFmtId="0" fontId="0" fillId="0" borderId="24" xfId="0"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4" fillId="0" borderId="2"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41" fontId="21" fillId="0" borderId="0" xfId="1" applyFont="1" applyBorder="1" applyAlignment="1">
      <alignment horizontal="left" vertical="top" wrapText="1"/>
    </xf>
    <xf numFmtId="41" fontId="21" fillId="0" borderId="36" xfId="1" applyFont="1" applyBorder="1" applyAlignment="1">
      <alignment horizontal="left" vertical="top" wrapText="1"/>
    </xf>
    <xf numFmtId="41" fontId="25" fillId="0" borderId="0" xfId="1" quotePrefix="1" applyFont="1" applyFill="1" applyBorder="1" applyAlignment="1">
      <alignment horizontal="left" vertical="top" wrapText="1"/>
    </xf>
    <xf numFmtId="41" fontId="25" fillId="0" borderId="0" xfId="1" applyFont="1" applyFill="1" applyBorder="1" applyAlignment="1">
      <alignment horizontal="left" vertical="top" wrapText="1"/>
    </xf>
    <xf numFmtId="41" fontId="25" fillId="0" borderId="36" xfId="1" applyFont="1" applyFill="1" applyBorder="1" applyAlignment="1">
      <alignment horizontal="left" vertical="top" wrapText="1"/>
    </xf>
    <xf numFmtId="0" fontId="25" fillId="0" borderId="34" xfId="0" applyFont="1" applyBorder="1" applyAlignment="1">
      <alignment horizontal="center"/>
    </xf>
    <xf numFmtId="0" fontId="25" fillId="0" borderId="0" xfId="0" applyFont="1" applyAlignment="1">
      <alignment horizontal="center"/>
    </xf>
    <xf numFmtId="171" fontId="31" fillId="0" borderId="0" xfId="0" applyNumberFormat="1" applyFont="1" applyAlignment="1">
      <alignment horizontal="left" vertical="center"/>
    </xf>
    <xf numFmtId="15" fontId="31" fillId="0" borderId="29" xfId="0" quotePrefix="1" applyNumberFormat="1" applyFont="1" applyBorder="1" applyAlignment="1">
      <alignment horizontal="left" vertical="center"/>
    </xf>
    <xf numFmtId="0" fontId="31" fillId="0" borderId="29" xfId="0" applyFont="1" applyBorder="1" applyAlignment="1">
      <alignment horizontal="left" vertical="center"/>
    </xf>
    <xf numFmtId="0" fontId="31" fillId="0" borderId="29" xfId="0" applyFont="1" applyBorder="1" applyAlignment="1">
      <alignment horizontal="center" vertical="center"/>
    </xf>
    <xf numFmtId="0" fontId="34" fillId="0" borderId="39" xfId="0" applyFont="1" applyBorder="1" applyAlignment="1">
      <alignment horizontal="center" vertical="center"/>
    </xf>
    <xf numFmtId="0" fontId="31" fillId="0" borderId="19" xfId="0" applyFont="1" applyBorder="1" applyAlignment="1">
      <alignment horizontal="left" vertical="center" wrapText="1"/>
    </xf>
    <xf numFmtId="0" fontId="31" fillId="0" borderId="0" xfId="0" applyFont="1" applyAlignment="1">
      <alignment horizontal="left" vertical="center" wrapText="1"/>
    </xf>
    <xf numFmtId="0" fontId="31" fillId="0" borderId="19" xfId="0" applyFont="1" applyBorder="1" applyAlignment="1">
      <alignment horizontal="center" vertical="top"/>
    </xf>
    <xf numFmtId="0" fontId="31" fillId="0" borderId="0" xfId="0" applyFont="1" applyAlignment="1">
      <alignment horizontal="center" vertical="top"/>
    </xf>
    <xf numFmtId="0" fontId="31" fillId="0" borderId="22" xfId="0" applyFont="1" applyBorder="1" applyAlignment="1">
      <alignment horizontal="center" vertical="top"/>
    </xf>
    <xf numFmtId="170" fontId="35" fillId="3" borderId="0" xfId="26" applyNumberFormat="1" applyFont="1" applyFill="1" applyBorder="1" applyAlignment="1">
      <alignment horizontal="center" vertical="center"/>
    </xf>
    <xf numFmtId="0" fontId="31" fillId="0" borderId="19" xfId="0" applyFont="1" applyBorder="1" applyAlignment="1">
      <alignment horizontal="justify" vertical="top" wrapText="1" readingOrder="1"/>
    </xf>
    <xf numFmtId="0" fontId="31" fillId="0" borderId="22" xfId="0" applyFont="1" applyBorder="1" applyAlignment="1">
      <alignment horizontal="justify" vertical="top" wrapText="1" readingOrder="1"/>
    </xf>
    <xf numFmtId="0" fontId="35" fillId="0" borderId="29" xfId="0" applyFont="1" applyBorder="1" applyAlignment="1">
      <alignment horizontal="left" vertical="center"/>
    </xf>
    <xf numFmtId="0" fontId="35" fillId="0" borderId="26" xfId="0" applyFont="1" applyBorder="1" applyAlignment="1">
      <alignment horizontal="center" vertical="center"/>
    </xf>
    <xf numFmtId="0" fontId="35" fillId="0" borderId="41" xfId="0" applyFont="1" applyBorder="1" applyAlignment="1">
      <alignment horizontal="left" vertical="center"/>
    </xf>
    <xf numFmtId="0" fontId="35" fillId="0" borderId="22" xfId="0" applyFont="1" applyBorder="1" applyAlignment="1">
      <alignment horizontal="left" vertical="center"/>
    </xf>
    <xf numFmtId="0" fontId="31" fillId="0" borderId="0" xfId="0" applyFont="1" applyAlignment="1">
      <alignment horizontal="left" vertical="center"/>
    </xf>
    <xf numFmtId="0" fontId="31" fillId="0" borderId="22" xfId="0" applyFont="1" applyBorder="1" applyAlignment="1">
      <alignment horizontal="left" vertical="center"/>
    </xf>
    <xf numFmtId="15" fontId="35" fillId="0" borderId="29" xfId="0" quotePrefix="1" applyNumberFormat="1" applyFont="1" applyBorder="1" applyAlignment="1">
      <alignment horizontal="left" vertical="center"/>
    </xf>
    <xf numFmtId="41" fontId="25" fillId="0" borderId="34" xfId="26" applyFont="1" applyBorder="1" applyAlignment="1">
      <alignment horizontal="left" wrapText="1"/>
    </xf>
    <xf numFmtId="41" fontId="25" fillId="0" borderId="0" xfId="26" applyFont="1" applyBorder="1" applyAlignment="1">
      <alignment horizontal="left" wrapText="1"/>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41" fontId="37" fillId="0" borderId="0" xfId="26" applyFont="1" applyFill="1" applyBorder="1" applyAlignment="1">
      <alignment horizontal="left" vertical="top" wrapText="1"/>
    </xf>
    <xf numFmtId="41" fontId="37" fillId="0" borderId="36" xfId="26" applyFont="1" applyFill="1" applyBorder="1" applyAlignment="1">
      <alignment horizontal="left" vertical="top" wrapText="1"/>
    </xf>
    <xf numFmtId="0" fontId="25" fillId="0" borderId="36" xfId="0" applyFont="1" applyBorder="1" applyAlignment="1">
      <alignment horizontal="center"/>
    </xf>
    <xf numFmtId="0" fontId="29" fillId="0" borderId="0" xfId="0" applyFont="1" applyAlignment="1">
      <alignment horizontal="center"/>
    </xf>
    <xf numFmtId="0" fontId="29" fillId="0" borderId="36" xfId="0" applyFont="1" applyBorder="1" applyAlignment="1">
      <alignment horizontal="center"/>
    </xf>
    <xf numFmtId="0" fontId="22" fillId="0" borderId="36" xfId="0" applyFont="1" applyBorder="1" applyAlignment="1">
      <alignment horizontal="center"/>
    </xf>
    <xf numFmtId="0" fontId="25" fillId="0" borderId="0" xfId="0" applyFont="1" applyBorder="1" applyAlignment="1">
      <alignment horizontal="center"/>
    </xf>
    <xf numFmtId="41" fontId="0" fillId="0" borderId="2" xfId="26" applyFont="1" applyBorder="1" applyAlignment="1">
      <alignment horizontal="left" vertical="center" wrapText="1"/>
    </xf>
    <xf numFmtId="0" fontId="38" fillId="0" borderId="0" xfId="0" applyFont="1" applyAlignment="1">
      <alignment horizontal="center" vertical="center"/>
    </xf>
    <xf numFmtId="0" fontId="40" fillId="5" borderId="2" xfId="0" applyFont="1" applyFill="1" applyBorder="1" applyAlignment="1">
      <alignment horizontal="center" vertical="center"/>
    </xf>
    <xf numFmtId="0" fontId="0" fillId="0" borderId="9" xfId="0" applyBorder="1" applyAlignment="1">
      <alignment horizontal="justify" vertical="center" wrapText="1"/>
    </xf>
    <xf numFmtId="0" fontId="0" fillId="0" borderId="10" xfId="0" applyBorder="1" applyAlignment="1">
      <alignment horizontal="justify" vertical="center" wrapText="1"/>
    </xf>
    <xf numFmtId="0" fontId="0" fillId="0" borderId="11" xfId="0" applyBorder="1" applyAlignment="1">
      <alignment horizontal="justify" vertical="center" wrapText="1"/>
    </xf>
    <xf numFmtId="0" fontId="0" fillId="0" borderId="0" xfId="0" applyAlignment="1">
      <alignment horizontal="center"/>
    </xf>
    <xf numFmtId="0" fontId="16" fillId="3" borderId="0" xfId="0" applyFont="1" applyFill="1" applyAlignment="1">
      <alignment horizontal="center" vertical="center"/>
    </xf>
    <xf numFmtId="41" fontId="0" fillId="0" borderId="9" xfId="26" applyFont="1" applyBorder="1" applyAlignment="1">
      <alignment horizontal="left" vertical="center" wrapText="1"/>
    </xf>
    <xf numFmtId="41" fontId="0" fillId="0" borderId="10" xfId="26" applyFont="1" applyBorder="1" applyAlignment="1">
      <alignment horizontal="left" vertical="center" wrapText="1"/>
    </xf>
    <xf numFmtId="41" fontId="0" fillId="0" borderId="11" xfId="26" applyFont="1" applyBorder="1" applyAlignment="1">
      <alignment horizontal="left" vertical="center" wrapText="1"/>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40" fillId="0" borderId="2" xfId="0" applyFont="1" applyBorder="1" applyAlignment="1">
      <alignment horizontal="center"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173" fontId="16" fillId="0" borderId="0" xfId="0" applyNumberFormat="1" applyFont="1" applyAlignment="1">
      <alignment horizontal="right" vertical="center"/>
    </xf>
    <xf numFmtId="0" fontId="16" fillId="0" borderId="0" xfId="0" applyFont="1" applyAlignment="1">
      <alignment horizontal="center" vertical="center"/>
    </xf>
    <xf numFmtId="0" fontId="6" fillId="0" borderId="0" xfId="0" applyFont="1" applyAlignment="1">
      <alignment horizontal="center"/>
    </xf>
    <xf numFmtId="0" fontId="41" fillId="0" borderId="0" xfId="0" quotePrefix="1" applyFont="1" applyAlignment="1">
      <alignment horizontal="center" vertical="center"/>
    </xf>
    <xf numFmtId="0" fontId="41" fillId="0" borderId="0" xfId="0" applyFont="1" applyAlignment="1">
      <alignment horizontal="center" vertical="center"/>
    </xf>
    <xf numFmtId="41" fontId="16" fillId="0" borderId="0" xfId="26" applyFont="1" applyAlignment="1">
      <alignment horizontal="left" vertical="center"/>
    </xf>
    <xf numFmtId="41" fontId="21" fillId="0" borderId="0" xfId="0" quotePrefix="1" applyNumberFormat="1" applyFont="1" applyAlignment="1">
      <alignment horizontal="left" vertical="center"/>
    </xf>
    <xf numFmtId="0" fontId="0" fillId="0" borderId="0" xfId="0"/>
    <xf numFmtId="0" fontId="16" fillId="0" borderId="0" xfId="0" applyFont="1" applyAlignment="1">
      <alignment horizontal="justify" vertical="top" wrapText="1"/>
    </xf>
    <xf numFmtId="0" fontId="40" fillId="5" borderId="9" xfId="0" applyFont="1" applyFill="1" applyBorder="1" applyAlignment="1">
      <alignment horizontal="center" vertical="center"/>
    </xf>
    <xf numFmtId="0" fontId="40" fillId="5" borderId="10" xfId="0" applyFont="1" applyFill="1" applyBorder="1" applyAlignment="1">
      <alignment horizontal="center" vertical="center"/>
    </xf>
    <xf numFmtId="41" fontId="16" fillId="0" borderId="2" xfId="26" applyFont="1" applyBorder="1" applyAlignment="1">
      <alignment horizontal="left" vertical="center"/>
    </xf>
    <xf numFmtId="0" fontId="40" fillId="0" borderId="9" xfId="0" applyFont="1" applyBorder="1" applyAlignment="1">
      <alignment horizontal="center" vertical="center"/>
    </xf>
    <xf numFmtId="0" fontId="40" fillId="0" borderId="10" xfId="0" applyFont="1" applyBorder="1" applyAlignment="1">
      <alignment horizontal="center" vertical="center"/>
    </xf>
  </cellXfs>
  <cellStyles count="35">
    <cellStyle name="Comma [0]" xfId="1" builtinId="6"/>
    <cellStyle name="Comma [0] 2" xfId="4" xr:uid="{00000000-0005-0000-0000-000001000000}"/>
    <cellStyle name="Comma [0] 2 2" xfId="6" xr:uid="{00000000-0005-0000-0000-000002000000}"/>
    <cellStyle name="Comma [0] 2 2 2" xfId="25" xr:uid="{00000000-0005-0000-0000-000003000000}"/>
    <cellStyle name="Comma [0] 2 3" xfId="7" xr:uid="{00000000-0005-0000-0000-000004000000}"/>
    <cellStyle name="Comma [0] 3" xfId="3" xr:uid="{00000000-0005-0000-0000-000005000000}"/>
    <cellStyle name="Comma [0] 3 2" xfId="23" xr:uid="{00000000-0005-0000-0000-000006000000}"/>
    <cellStyle name="Comma [0] 4" xfId="8" xr:uid="{00000000-0005-0000-0000-000007000000}"/>
    <cellStyle name="Comma [0] 4 2" xfId="32" xr:uid="{F2F34CB7-0B5E-4FF4-8C8B-C15471190087}"/>
    <cellStyle name="Comma [0] 5" xfId="9" xr:uid="{00000000-0005-0000-0000-000008000000}"/>
    <cellStyle name="Comma [0] 6" xfId="26" xr:uid="{00000000-0005-0000-0000-000009000000}"/>
    <cellStyle name="Comma [0] 7" xfId="29" xr:uid="{00000000-0005-0000-0000-00000A000000}"/>
    <cellStyle name="Comma 2" xfId="10" xr:uid="{00000000-0005-0000-0000-00000B000000}"/>
    <cellStyle name="Comma 3" xfId="11" xr:uid="{00000000-0005-0000-0000-00000C000000}"/>
    <cellStyle name="Comma 3 2" xfId="33" xr:uid="{91A1FE9E-0FDE-4C17-A89D-6AC5E86E8A8A}"/>
    <cellStyle name="Comma 4" xfId="12" xr:uid="{00000000-0005-0000-0000-00000D000000}"/>
    <cellStyle name="Currency 2" xfId="13" xr:uid="{00000000-0005-0000-0000-00000E000000}"/>
    <cellStyle name="Heading 1 2" xfId="14" xr:uid="{00000000-0005-0000-0000-00000F000000}"/>
    <cellStyle name="Hyperlink 2" xfId="15" xr:uid="{00000000-0005-0000-0000-000010000000}"/>
    <cellStyle name="Normal" xfId="0" builtinId="0"/>
    <cellStyle name="Normal 2" xfId="2" xr:uid="{00000000-0005-0000-0000-000012000000}"/>
    <cellStyle name="Normal 2 2" xfId="5" xr:uid="{00000000-0005-0000-0000-000013000000}"/>
    <cellStyle name="Normal 2 2 2" xfId="24" xr:uid="{00000000-0005-0000-0000-000014000000}"/>
    <cellStyle name="Normal 2 3" xfId="27" xr:uid="{00000000-0005-0000-0000-000015000000}"/>
    <cellStyle name="Normal 2 4" xfId="30" xr:uid="{00000000-0005-0000-0000-000016000000}"/>
    <cellStyle name="Normal 3" xfId="16" xr:uid="{00000000-0005-0000-0000-000017000000}"/>
    <cellStyle name="Normal 4" xfId="17" xr:uid="{00000000-0005-0000-0000-000018000000}"/>
    <cellStyle name="Normal 4 2 2" xfId="31" xr:uid="{00000000-0005-0000-0000-000019000000}"/>
    <cellStyle name="Normal 5" xfId="18" xr:uid="{00000000-0005-0000-0000-00001A000000}"/>
    <cellStyle name="Normal 5 2" xfId="19" xr:uid="{00000000-0005-0000-0000-00001B000000}"/>
    <cellStyle name="Normal 6" xfId="20" xr:uid="{00000000-0005-0000-0000-00001C000000}"/>
    <cellStyle name="Normal 7" xfId="28" xr:uid="{00000000-0005-0000-0000-00001D000000}"/>
    <cellStyle name="Normal 7 2" xfId="34" xr:uid="{4024BC8C-DE97-474D-9209-4C32B02602B2}"/>
    <cellStyle name="Percent 2" xfId="21" xr:uid="{00000000-0005-0000-0000-00001E000000}"/>
    <cellStyle name="Title 2" xfId="22" xr:uid="{00000000-0005-0000-0000-00001F000000}"/>
  </cellStyles>
  <dxfs count="0"/>
  <tableStyles count="0" defaultTableStyle="TableStyleMedium9" defaultPivotStyle="PivotStyleLight16"/>
  <colors>
    <mruColors>
      <color rgb="FF0000CC"/>
      <color rgb="FF3333CC"/>
      <color rgb="FFFE48DB"/>
      <color rgb="FFEA02BE"/>
      <color rgb="FFFFCC00"/>
      <color rgb="FF4A2BA3"/>
      <color rgb="FF00FF00"/>
      <color rgb="FF01EB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eMy%20Lovely%20RESEARCH%5e/Research%20OLD/CPPBT_Am/SafeWalk/Kirim/Profit%20loss%20statement1%20ppns%20desacler%20plus%20be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PINDAHAN%20DATA%20I%20PADA%20PC%20KEU%20ALFI\data\1-SPPD-BARU-2017\RIN_SPD-PNBP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t Loss Statement"/>
      <sheetName val="Break Even Analysis"/>
      <sheetName val="Tenant (2)"/>
      <sheetName val="Projection Sales "/>
    </sheetNames>
    <sheetDataSet>
      <sheetData sheetId="0">
        <row r="2">
          <cell r="AC2" t="str">
            <v>SEP</v>
          </cell>
          <cell r="AD2">
            <v>2016</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witansi SPPD"/>
      <sheetName val="Rincian SPPD"/>
      <sheetName val="Riil SPPD"/>
      <sheetName val="Blanko SPPD"/>
      <sheetName val="Data Base"/>
      <sheetName val="Biaya"/>
      <sheetName val="Data"/>
    </sheetNames>
    <sheetDataSet>
      <sheetData sheetId="0"/>
      <sheetData sheetId="1"/>
      <sheetData sheetId="2"/>
      <sheetData sheetId="3">
        <row r="1">
          <cell r="P1">
            <v>9</v>
          </cell>
        </row>
      </sheetData>
      <sheetData sheetId="4">
        <row r="5">
          <cell r="B5">
            <v>1</v>
          </cell>
          <cell r="C5" t="str">
            <v>Mardi Santoso, ST.,M.Eng.Sc</v>
          </cell>
          <cell r="D5" t="str">
            <v>Dr. Eng. I. Putu Sindhu Asmara, ST., MT.</v>
          </cell>
          <cell r="E5" t="str">
            <v>197004091995011001</v>
          </cell>
          <cell r="F5" t="str">
            <v>Pembina - IV/a</v>
          </cell>
          <cell r="G5" t="str">
            <v xml:space="preserve">Lektor Kepala </v>
          </cell>
          <cell r="H5"/>
          <cell r="I5"/>
          <cell r="J5" t="str">
            <v>Untuk mengikuti tahap seleksi presentasi dan wawancara Desk Evaluation CPPBT</v>
          </cell>
          <cell r="K5" t="str">
            <v>Angkutan Udara</v>
          </cell>
          <cell r="L5" t="str">
            <v>Surabaya</v>
          </cell>
          <cell r="M5" t="str">
            <v>Jakarta</v>
          </cell>
          <cell r="N5" t="str">
            <v>1 ( satu ) hari</v>
          </cell>
          <cell r="O5" t="str">
            <v>23 Maret 2017</v>
          </cell>
          <cell r="P5" t="str">
            <v>23 Maret 2017</v>
          </cell>
          <cell r="Q5" t="str">
            <v>Politeknik Perkapalan Negeri Surabaya</v>
          </cell>
          <cell r="R5" t="str">
            <v>5741.994.002.G..524111</v>
          </cell>
          <cell r="S5" t="str">
            <v>21 Maret 2017</v>
          </cell>
          <cell r="T5" t="str">
            <v>No.: 1522/PL19/KP/2017</v>
          </cell>
        </row>
        <row r="6">
          <cell r="B6">
            <v>2</v>
          </cell>
          <cell r="C6" t="str">
            <v>Mardi Santoso, ST.,M.Eng.Sc</v>
          </cell>
          <cell r="D6" t="str">
            <v>Hendro Agus Widodo, SST., MT.</v>
          </cell>
          <cell r="E6" t="str">
            <v>196907131995011001</v>
          </cell>
          <cell r="F6" t="str">
            <v>Penata Tingkat I - III/d</v>
          </cell>
          <cell r="G6" t="str">
            <v xml:space="preserve">Lektor </v>
          </cell>
          <cell r="H6"/>
          <cell r="I6"/>
          <cell r="J6" t="str">
            <v>Untuk mengikuti tahap seleksi presentasi dan wawancara Desk Evaluation CPPBT</v>
          </cell>
          <cell r="K6" t="str">
            <v>Angkutan Udara</v>
          </cell>
          <cell r="L6" t="str">
            <v>Surabaya</v>
          </cell>
          <cell r="M6" t="str">
            <v>Jakarta</v>
          </cell>
          <cell r="N6" t="str">
            <v>1 ( satu ) hari</v>
          </cell>
          <cell r="O6" t="str">
            <v>23 Maret 2017</v>
          </cell>
          <cell r="P6" t="str">
            <v>23 Maret 2017</v>
          </cell>
          <cell r="Q6" t="str">
            <v>Politeknik Perkapalan Negeri Surabaya</v>
          </cell>
          <cell r="R6" t="str">
            <v>5741.994.002.G..524111</v>
          </cell>
          <cell r="S6" t="str">
            <v>21 Maret 2017</v>
          </cell>
          <cell r="T6" t="str">
            <v>No.: 1522/PL19/KP/2017</v>
          </cell>
        </row>
        <row r="7">
          <cell r="B7">
            <v>3</v>
          </cell>
          <cell r="C7" t="str">
            <v>Mardi Santoso, ST.,M.Eng.Sc</v>
          </cell>
          <cell r="D7" t="str">
            <v>Denny Dermawan, ST., MT.</v>
          </cell>
          <cell r="E7" t="str">
            <v>197604082009121001</v>
          </cell>
          <cell r="F7" t="str">
            <v>Penata Muda Tingkat I - III/b</v>
          </cell>
          <cell r="G7" t="str">
            <v>Asisten Ahli</v>
          </cell>
          <cell r="H7"/>
          <cell r="I7"/>
          <cell r="J7" t="str">
            <v>Untuk mengikuti tahap seleksi presentasi dan wawancara Desk Evaluation CPPBT</v>
          </cell>
          <cell r="K7" t="str">
            <v>Angkutan Udara</v>
          </cell>
          <cell r="L7" t="str">
            <v>Surabaya</v>
          </cell>
          <cell r="M7" t="str">
            <v>Jakarta</v>
          </cell>
          <cell r="N7" t="str">
            <v>1 ( satu ) hari</v>
          </cell>
          <cell r="O7" t="str">
            <v>23 Maret 2017</v>
          </cell>
          <cell r="P7" t="str">
            <v>23 Maret 2017</v>
          </cell>
          <cell r="Q7" t="str">
            <v>Politeknik Perkapalan Negeri Surabaya</v>
          </cell>
          <cell r="R7" t="str">
            <v>5741.994.002.G..524111</v>
          </cell>
          <cell r="S7" t="str">
            <v>21 Maret 2017</v>
          </cell>
          <cell r="T7" t="str">
            <v>No.: 1522/PL19/KP/2017</v>
          </cell>
        </row>
        <row r="8">
          <cell r="B8">
            <v>4</v>
          </cell>
          <cell r="C8" t="str">
            <v>Mardi Santoso, ST.,M.Eng.Sc</v>
          </cell>
          <cell r="D8" t="str">
            <v>Renanda Nia Rachmadita, ST., MT.</v>
          </cell>
          <cell r="E8" t="str">
            <v>198107032009122003</v>
          </cell>
          <cell r="F8" t="str">
            <v>Penata Muda Tingkat I - III/b</v>
          </cell>
          <cell r="G8" t="str">
            <v>Asisten Ahli</v>
          </cell>
          <cell r="H8"/>
          <cell r="I8"/>
          <cell r="J8" t="str">
            <v>Untuk mengikuti tahap seleksi presentasi dan wawancara Desk Evaluation CPPBT</v>
          </cell>
          <cell r="K8" t="str">
            <v>Angkutan Udara</v>
          </cell>
          <cell r="L8" t="str">
            <v>Surabaya</v>
          </cell>
          <cell r="M8" t="str">
            <v>Jakarta</v>
          </cell>
          <cell r="N8" t="str">
            <v>1 ( satu ) hari</v>
          </cell>
          <cell r="O8" t="str">
            <v>23 Maret 2017</v>
          </cell>
          <cell r="P8" t="str">
            <v>23 Maret 2017</v>
          </cell>
          <cell r="Q8" t="str">
            <v>Politeknik Perkapalan Negeri Surabaya</v>
          </cell>
          <cell r="R8" t="str">
            <v>5741.994.002.G..524111</v>
          </cell>
          <cell r="S8" t="str">
            <v>21 Maret 2017</v>
          </cell>
          <cell r="T8" t="str">
            <v>No.: 1522/PL19/KP/2017</v>
          </cell>
        </row>
        <row r="9">
          <cell r="B9">
            <v>5</v>
          </cell>
          <cell r="C9" t="str">
            <v>Mardi Santoso, ST.,M.Eng.Sc</v>
          </cell>
          <cell r="D9" t="str">
            <v>Didik Sukoco, ST., MT.</v>
          </cell>
          <cell r="E9" t="str">
            <v>196902051995121001</v>
          </cell>
          <cell r="F9" t="str">
            <v>Penata Muda Tingkat I - III/b</v>
          </cell>
          <cell r="G9" t="str">
            <v>Asisten Ahli</v>
          </cell>
          <cell r="H9"/>
          <cell r="I9"/>
          <cell r="J9" t="str">
            <v>Untuk mengikuti tahap seleksi presentasi dan wawancara Desk Evaluation CPPBT</v>
          </cell>
          <cell r="K9" t="str">
            <v>Angkutan Udara</v>
          </cell>
          <cell r="L9" t="str">
            <v>Surabaya</v>
          </cell>
          <cell r="M9" t="str">
            <v>Jakarta</v>
          </cell>
          <cell r="N9" t="str">
            <v>2 ( dua ) hari</v>
          </cell>
          <cell r="O9" t="str">
            <v>23 Maret 2017</v>
          </cell>
          <cell r="P9" t="str">
            <v>24 Maret 2017</v>
          </cell>
          <cell r="Q9" t="str">
            <v>Politeknik Perkapalan Negeri Surabaya</v>
          </cell>
          <cell r="R9" t="str">
            <v>5741.994.002.G..524111</v>
          </cell>
          <cell r="S9" t="str">
            <v>21 Maret 2017</v>
          </cell>
          <cell r="T9" t="str">
            <v>No.: 1551/PL19/KP/2017</v>
          </cell>
        </row>
        <row r="10">
          <cell r="B10">
            <v>6</v>
          </cell>
          <cell r="C10" t="str">
            <v>Mardi Santoso, ST.,M.Eng.Sc</v>
          </cell>
          <cell r="D10" t="str">
            <v>dr. Am Maisarah Disrinama</v>
          </cell>
          <cell r="E10" t="str">
            <v>198405272015042002</v>
          </cell>
          <cell r="F10" t="str">
            <v>Penata Muda Tingkat I - III/b</v>
          </cell>
          <cell r="G10" t="str">
            <v>Tenaga Pengajar</v>
          </cell>
          <cell r="H10"/>
          <cell r="I10"/>
          <cell r="J10" t="str">
            <v>Untuk mengikuti tahap seleksi presentasi dan wawancara Desk Evaluation CPPBT</v>
          </cell>
          <cell r="K10" t="str">
            <v>Angkutan Udara</v>
          </cell>
          <cell r="L10" t="str">
            <v>Surabaya</v>
          </cell>
          <cell r="M10" t="str">
            <v>Jakarta</v>
          </cell>
          <cell r="N10" t="str">
            <v>2 ( dua ) hari</v>
          </cell>
          <cell r="O10" t="str">
            <v>23 Maret 2017</v>
          </cell>
          <cell r="P10" t="str">
            <v>24 Maret 2017</v>
          </cell>
          <cell r="Q10" t="str">
            <v>Politeknik Perkapalan Negeri Surabaya</v>
          </cell>
          <cell r="R10" t="str">
            <v>5741.994.002.G..524111</v>
          </cell>
          <cell r="S10" t="str">
            <v>21 Maret 2017</v>
          </cell>
          <cell r="T10" t="str">
            <v>No.: 1551/PL19/KP/2017</v>
          </cell>
        </row>
        <row r="11">
          <cell r="B11">
            <v>7</v>
          </cell>
          <cell r="C11" t="str">
            <v>Mardi Santoso, ST.,M.Eng.Sc</v>
          </cell>
          <cell r="D11" t="str">
            <v>Moh. Syaiful Amri, S.ST., MT</v>
          </cell>
          <cell r="E11" t="str">
            <v>199101072019031016</v>
          </cell>
          <cell r="F11" t="str">
            <v>Penata Muda Tingkat I - III/b</v>
          </cell>
          <cell r="G11" t="str">
            <v>Tenaga Pengajar</v>
          </cell>
          <cell r="H11"/>
          <cell r="I11"/>
          <cell r="J11" t="str">
            <v>Untuk Menghadiri undangan Pembahasan Laporan Kompetensi Vokasi Dosen Pendidikan Tinggi Vokasi di dalam Negeri TA 2019</v>
          </cell>
          <cell r="K11" t="str">
            <v>Angkutan Udara</v>
          </cell>
          <cell r="L11" t="str">
            <v>Surabaya</v>
          </cell>
          <cell r="M11" t="str">
            <v>Jakarta</v>
          </cell>
          <cell r="N11" t="str">
            <v>3 ( tiga ) hari</v>
          </cell>
          <cell r="O11" t="str">
            <v>10 Desember 2019</v>
          </cell>
          <cell r="P11" t="str">
            <v>12 Desember 2019</v>
          </cell>
          <cell r="Q11" t="str">
            <v>Politeknik Perkapalan Negeri Surabaya</v>
          </cell>
          <cell r="R11"/>
          <cell r="S11" t="str">
            <v>09 Desember 2019</v>
          </cell>
          <cell r="T11" t="str">
            <v>No.: 6287/PL19/KP/2019</v>
          </cell>
        </row>
        <row r="12">
          <cell r="B12">
            <v>8</v>
          </cell>
          <cell r="C12" t="str">
            <v>Mardi Santoso, ST.,M.Eng.Sc</v>
          </cell>
          <cell r="D12" t="str">
            <v>Aang Wahidin, ST, MT.</v>
          </cell>
          <cell r="E12" t="str">
            <v>197208121995011001</v>
          </cell>
          <cell r="F12" t="str">
            <v>Penata - III/c</v>
          </cell>
          <cell r="G12" t="str">
            <v xml:space="preserve">Lektor </v>
          </cell>
          <cell r="H12"/>
          <cell r="I12"/>
          <cell r="J12" t="str">
            <v>Untuk Menghadiri undangan Pembahasan Laporan Kompetensi Vokasi Dosen Pendidikan Tinggi Vokasi di dalam Negeri TA 2019</v>
          </cell>
          <cell r="K12" t="str">
            <v>Angkutan Udara</v>
          </cell>
          <cell r="L12" t="str">
            <v>Surabaya</v>
          </cell>
          <cell r="M12" t="str">
            <v>Jakarta</v>
          </cell>
          <cell r="N12" t="str">
            <v>3 ( tiga ) hari</v>
          </cell>
          <cell r="O12" t="str">
            <v>10 Desember 2019</v>
          </cell>
          <cell r="P12" t="str">
            <v>12 Desember 2019</v>
          </cell>
          <cell r="Q12" t="str">
            <v>Politeknik Perkapalan Negeri Surabaya</v>
          </cell>
          <cell r="R12"/>
          <cell r="S12" t="str">
            <v>09 Desember 2019</v>
          </cell>
          <cell r="T12" t="str">
            <v>No.: 6286/PL19/KP/2019</v>
          </cell>
        </row>
        <row r="13">
          <cell r="B13">
            <v>9</v>
          </cell>
          <cell r="C13" t="str">
            <v>Mardi Santoso, ST.,M.Eng.Sc</v>
          </cell>
          <cell r="D13" t="str">
            <v>Mohammad Basuki Rahmat, ST., MT.</v>
          </cell>
          <cell r="E13" t="str">
            <v>197305222000031001</v>
          </cell>
          <cell r="F13" t="str">
            <v>Penata Tingkat I - III/d</v>
          </cell>
          <cell r="G13" t="str">
            <v>Lektor</v>
          </cell>
          <cell r="H13"/>
          <cell r="I13"/>
          <cell r="J13" t="str">
            <v>Untuk Menghadiri undangan Pembahasan Laporan Kompetensi Vokasi Dosen Pendidikan Tinggi Vokasi di dalam Negeri TA 2019</v>
          </cell>
          <cell r="K13" t="str">
            <v>Angkutan Udara</v>
          </cell>
          <cell r="L13" t="str">
            <v>Surabaya</v>
          </cell>
          <cell r="M13" t="str">
            <v>Jakarta</v>
          </cell>
          <cell r="N13" t="str">
            <v>2 ( dua ) hari</v>
          </cell>
          <cell r="O13" t="str">
            <v>10 Desember 2019</v>
          </cell>
          <cell r="P13" t="str">
            <v>11 Desember 2019</v>
          </cell>
          <cell r="Q13" t="str">
            <v>Politeknik Perkapalan Negeri Surabaya</v>
          </cell>
          <cell r="R13"/>
          <cell r="S13" t="str">
            <v>09 Desember 2019</v>
          </cell>
          <cell r="T13" t="str">
            <v>No.: 6286/PL19/KP/2019</v>
          </cell>
        </row>
        <row r="14">
          <cell r="B14">
            <v>10</v>
          </cell>
          <cell r="C14" t="str">
            <v>Mardi Santoso, ST.,M.Eng.Sc</v>
          </cell>
          <cell r="D14" t="str">
            <v>Dr. Mat Syai'in, ST., MT.</v>
          </cell>
          <cell r="E14" t="str">
            <v>197711142008121002</v>
          </cell>
          <cell r="F14" t="str">
            <v>Penata - III/c</v>
          </cell>
          <cell r="G14" t="str">
            <v>Lektor</v>
          </cell>
          <cell r="H14"/>
          <cell r="I14"/>
          <cell r="J14" t="str">
            <v>Untuk mengikuti tahap seleksi presentasi dan wawancara Desk Evaluation CPPBT</v>
          </cell>
          <cell r="K14" t="str">
            <v>Angkutan Udara</v>
          </cell>
          <cell r="L14" t="str">
            <v>Surabaya</v>
          </cell>
          <cell r="M14" t="str">
            <v>Jakarta</v>
          </cell>
          <cell r="N14" t="str">
            <v>1 ( satu ) hari</v>
          </cell>
          <cell r="O14" t="str">
            <v>24 Maret 2017</v>
          </cell>
          <cell r="P14" t="str">
            <v>24 Maret 2017</v>
          </cell>
          <cell r="Q14" t="str">
            <v>Politeknik Perkapalan Negeri Surabaya</v>
          </cell>
          <cell r="R14" t="str">
            <v>5741.994.002.G..524111</v>
          </cell>
          <cell r="S14" t="str">
            <v>21 Maret 2017</v>
          </cell>
          <cell r="T14" t="str">
            <v>No.: 1523/PL19/KP/2017</v>
          </cell>
        </row>
        <row r="15">
          <cell r="B15">
            <v>11</v>
          </cell>
          <cell r="C15" t="str">
            <v>Mardi Santoso, ST.,M.Eng.Sc</v>
          </cell>
          <cell r="D15" t="str">
            <v>Arief Subekti, ST., M.MT.</v>
          </cell>
          <cell r="E15" t="str">
            <v>196104151988031003</v>
          </cell>
          <cell r="F15" t="str">
            <v>Penata Tingkat I - III/d</v>
          </cell>
          <cell r="G15" t="str">
            <v>Lektor</v>
          </cell>
          <cell r="H15"/>
          <cell r="I15"/>
          <cell r="J15" t="str">
            <v>Untuk mengikuti tahap seleksi presentasi dan wawancara Desk Evaluation CPPBT</v>
          </cell>
          <cell r="K15" t="str">
            <v>Angkutan Udara</v>
          </cell>
          <cell r="L15" t="str">
            <v>Surabaya</v>
          </cell>
          <cell r="M15" t="str">
            <v>Jakarta</v>
          </cell>
          <cell r="N15" t="str">
            <v>1 ( satu ) hari</v>
          </cell>
          <cell r="O15" t="str">
            <v>24 Maret 2017</v>
          </cell>
          <cell r="P15" t="str">
            <v>24 Maret 2017</v>
          </cell>
          <cell r="Q15" t="str">
            <v>Politeknik Perkapalan Negeri Surabaya</v>
          </cell>
          <cell r="R15" t="str">
            <v>5741.994.002.G..524111</v>
          </cell>
          <cell r="S15" t="str">
            <v>21 Maret 2017</v>
          </cell>
          <cell r="T15" t="str">
            <v>No.: 1523/PL19/KP/2017</v>
          </cell>
        </row>
        <row r="16">
          <cell r="B16">
            <v>12</v>
          </cell>
          <cell r="C16" t="str">
            <v>Mardi Santoso, ST.,M.Eng.Sc</v>
          </cell>
          <cell r="D16" t="str">
            <v>Aang Wahidin, ST, MT.</v>
          </cell>
          <cell r="E16" t="str">
            <v>197208121995011001</v>
          </cell>
          <cell r="F16" t="str">
            <v>Penata - III/c</v>
          </cell>
          <cell r="G16" t="str">
            <v xml:space="preserve">Lektor </v>
          </cell>
          <cell r="H16"/>
          <cell r="I16"/>
          <cell r="J16" t="str">
            <v>Untuk mengikuti tahap seleksi presentasi dan wawancara Desk Evaluation CPPBT</v>
          </cell>
          <cell r="K16" t="str">
            <v>Angkutan Udara</v>
          </cell>
          <cell r="L16" t="str">
            <v>Surabaya</v>
          </cell>
          <cell r="M16" t="str">
            <v>Jakarta</v>
          </cell>
          <cell r="N16" t="str">
            <v>1 ( satu ) hari</v>
          </cell>
          <cell r="O16" t="str">
            <v>24 Maret 2017</v>
          </cell>
          <cell r="P16" t="str">
            <v>24 Maret 2017</v>
          </cell>
          <cell r="Q16" t="str">
            <v>Politeknik Perkapalan Negeri Surabaya</v>
          </cell>
          <cell r="R16" t="str">
            <v>5741.994.002.G..524111</v>
          </cell>
          <cell r="S16" t="str">
            <v>21 Maret 2017</v>
          </cell>
          <cell r="T16" t="str">
            <v>No.: 1523/PL19/KP/2017</v>
          </cell>
        </row>
        <row r="17">
          <cell r="B17">
            <v>13</v>
          </cell>
          <cell r="C17" t="str">
            <v>Mardi Santoso, ST.,M.Eng.Sc</v>
          </cell>
          <cell r="D17" t="str">
            <v>George Endri Kusuma, ST., MSc.Eng.</v>
          </cell>
          <cell r="E17" t="str">
            <v>197605172009121003</v>
          </cell>
          <cell r="F17" t="str">
            <v>Penata - III/c</v>
          </cell>
          <cell r="G17" t="str">
            <v>Lektor</v>
          </cell>
          <cell r="H17"/>
          <cell r="I17"/>
          <cell r="J17" t="str">
            <v>Untuk mengikuti tahap seleksi presentasi dan wawancara Desk Evaluation CPPBT</v>
          </cell>
          <cell r="K17" t="str">
            <v>Angkutan Udara</v>
          </cell>
          <cell r="L17" t="str">
            <v>Surabaya</v>
          </cell>
          <cell r="M17" t="str">
            <v>Jakarta</v>
          </cell>
          <cell r="N17" t="str">
            <v>1 ( satu ) hari</v>
          </cell>
          <cell r="O17" t="str">
            <v>24 Maret 2017</v>
          </cell>
          <cell r="P17" t="str">
            <v>24 Maret 2017</v>
          </cell>
          <cell r="Q17" t="str">
            <v>Politeknik Perkapalan Negeri Surabaya</v>
          </cell>
          <cell r="R17" t="str">
            <v>5741.994.002.G..524111</v>
          </cell>
          <cell r="S17" t="str">
            <v>21 Maret 2017</v>
          </cell>
          <cell r="T17" t="str">
            <v>No.: 1523/PL19/KP/2017</v>
          </cell>
        </row>
        <row r="18">
          <cell r="B18">
            <v>14</v>
          </cell>
          <cell r="C18" t="str">
            <v>Mardi Santoso, ST.,M.Eng.Sc</v>
          </cell>
          <cell r="D18" t="str">
            <v>Agung Nugroho, ST., MT.</v>
          </cell>
          <cell r="E18" t="str">
            <v>197805282005011001</v>
          </cell>
          <cell r="F18" t="str">
            <v>Penata Muda Tingkat I - III/b</v>
          </cell>
          <cell r="G18" t="str">
            <v>Asisten Ahli</v>
          </cell>
          <cell r="H18"/>
          <cell r="I18"/>
          <cell r="J18" t="str">
            <v>Untuk mengikuti tahap seleksi presentasi dan wawancara Desk Evaluation CPPBT</v>
          </cell>
          <cell r="K18" t="str">
            <v>Angkutan Udara</v>
          </cell>
          <cell r="L18" t="str">
            <v>Surabaya</v>
          </cell>
          <cell r="M18" t="str">
            <v>Jakarta</v>
          </cell>
          <cell r="N18" t="str">
            <v>1 ( satu ) hari</v>
          </cell>
          <cell r="O18" t="str">
            <v>24 Maret 2017</v>
          </cell>
          <cell r="P18" t="str">
            <v>24 Maret 2017</v>
          </cell>
          <cell r="Q18" t="str">
            <v>Politeknik Perkapalan Negeri Surabaya</v>
          </cell>
          <cell r="R18" t="str">
            <v>5741.994.002.G..524111</v>
          </cell>
          <cell r="S18" t="str">
            <v>21 Maret 2017</v>
          </cell>
          <cell r="T18" t="str">
            <v>No.: 1523/PL19/KP/2017</v>
          </cell>
        </row>
        <row r="19">
          <cell r="B19">
            <v>15</v>
          </cell>
          <cell r="C19" t="str">
            <v>Mardi Santoso, ST.,M.Eng.Sc</v>
          </cell>
          <cell r="D19" t="str">
            <v>Fipka Bisono, S.ST., M.T.</v>
          </cell>
          <cell r="E19" t="str">
            <v>198807082015041001</v>
          </cell>
          <cell r="F19" t="str">
            <v>Penata Muda Tingkat I - III/b</v>
          </cell>
          <cell r="G19" t="str">
            <v>Tenaga Pengajar</v>
          </cell>
          <cell r="H19"/>
          <cell r="I19"/>
          <cell r="J19" t="str">
            <v>Untuk mengikuti tahap seleksi presentasi dan wawancara Desk Evaluation CPPBT</v>
          </cell>
          <cell r="K19" t="str">
            <v>Angkutan Udara</v>
          </cell>
          <cell r="L19" t="str">
            <v>Surabaya</v>
          </cell>
          <cell r="M19" t="str">
            <v>Jakarta</v>
          </cell>
          <cell r="N19" t="str">
            <v>1 ( satu ) hari</v>
          </cell>
          <cell r="O19" t="str">
            <v>24 Maret 2017</v>
          </cell>
          <cell r="P19" t="str">
            <v>24 Maret 2017</v>
          </cell>
          <cell r="Q19" t="str">
            <v>Politeknik Perkapalan Negeri Surabaya</v>
          </cell>
          <cell r="R19" t="str">
            <v>5741.994.002.G..524111</v>
          </cell>
          <cell r="S19" t="str">
            <v>21 Maret 2017</v>
          </cell>
          <cell r="T19" t="str">
            <v>No.: 1523/PL19/KP/2017</v>
          </cell>
        </row>
        <row r="20">
          <cell r="B20">
            <v>16</v>
          </cell>
          <cell r="C20" t="str">
            <v>Mardi Santoso, ST.,M.Eng.Sc</v>
          </cell>
          <cell r="D20" t="e">
            <v>#N/A</v>
          </cell>
          <cell r="E20" t="e">
            <v>#N/A</v>
          </cell>
          <cell r="F20" t="e">
            <v>#N/A</v>
          </cell>
          <cell r="G20" t="e">
            <v>#N/A</v>
          </cell>
          <cell r="H20"/>
          <cell r="I20"/>
          <cell r="J20"/>
          <cell r="K20"/>
          <cell r="L20"/>
          <cell r="M20"/>
          <cell r="N20"/>
          <cell r="O20"/>
          <cell r="P20"/>
          <cell r="Q20"/>
          <cell r="R20"/>
          <cell r="S20"/>
          <cell r="T20"/>
        </row>
        <row r="21">
          <cell r="B21">
            <v>17</v>
          </cell>
          <cell r="C21" t="str">
            <v>Mardi Santoso, ST.,M.Eng.Sc</v>
          </cell>
          <cell r="D21" t="e">
            <v>#N/A</v>
          </cell>
          <cell r="E21" t="e">
            <v>#N/A</v>
          </cell>
          <cell r="F21" t="e">
            <v>#N/A</v>
          </cell>
          <cell r="G21" t="e">
            <v>#N/A</v>
          </cell>
          <cell r="H21"/>
          <cell r="I21"/>
          <cell r="J21"/>
          <cell r="K21"/>
          <cell r="L21"/>
          <cell r="M21"/>
          <cell r="N21"/>
          <cell r="O21"/>
          <cell r="P21"/>
          <cell r="Q21"/>
          <cell r="R21"/>
          <cell r="S21"/>
          <cell r="T21"/>
        </row>
        <row r="22">
          <cell r="B22">
            <v>18</v>
          </cell>
          <cell r="C22" t="str">
            <v>Mardi Santoso, ST.,M.Eng.Sc</v>
          </cell>
          <cell r="D22" t="e">
            <v>#N/A</v>
          </cell>
          <cell r="E22" t="e">
            <v>#N/A</v>
          </cell>
          <cell r="F22" t="e">
            <v>#N/A</v>
          </cell>
          <cell r="G22" t="e">
            <v>#N/A</v>
          </cell>
          <cell r="H22"/>
          <cell r="I22"/>
          <cell r="J22"/>
          <cell r="K22"/>
          <cell r="L22"/>
          <cell r="M22"/>
          <cell r="N22"/>
          <cell r="O22"/>
          <cell r="P22"/>
          <cell r="Q22"/>
          <cell r="R22"/>
          <cell r="S22"/>
          <cell r="T22"/>
        </row>
        <row r="23">
          <cell r="B23">
            <v>19</v>
          </cell>
          <cell r="C23" t="str">
            <v>Mardi Santoso, ST.,M.Eng.Sc</v>
          </cell>
          <cell r="D23" t="e">
            <v>#N/A</v>
          </cell>
          <cell r="E23" t="e">
            <v>#N/A</v>
          </cell>
          <cell r="F23" t="e">
            <v>#N/A</v>
          </cell>
          <cell r="G23" t="e">
            <v>#N/A</v>
          </cell>
          <cell r="H23"/>
          <cell r="I23"/>
          <cell r="J23"/>
          <cell r="K23"/>
          <cell r="L23"/>
          <cell r="M23"/>
          <cell r="N23"/>
          <cell r="O23"/>
          <cell r="P23"/>
          <cell r="Q23"/>
          <cell r="R23"/>
          <cell r="S23"/>
          <cell r="T23"/>
        </row>
        <row r="24">
          <cell r="B24">
            <v>20</v>
          </cell>
          <cell r="C24" t="str">
            <v>Mardi Santoso, ST.,M.Eng.Sc</v>
          </cell>
          <cell r="D24" t="e">
            <v>#N/A</v>
          </cell>
          <cell r="E24" t="e">
            <v>#N/A</v>
          </cell>
          <cell r="F24" t="e">
            <v>#N/A</v>
          </cell>
          <cell r="G24" t="e">
            <v>#N/A</v>
          </cell>
          <cell r="H24"/>
          <cell r="I24"/>
          <cell r="J24"/>
          <cell r="K24"/>
          <cell r="L24"/>
          <cell r="M24"/>
          <cell r="N24"/>
          <cell r="O24"/>
          <cell r="P24"/>
          <cell r="Q24"/>
          <cell r="R24"/>
          <cell r="S24"/>
          <cell r="T24"/>
        </row>
        <row r="25">
          <cell r="B25">
            <v>21</v>
          </cell>
          <cell r="C25" t="str">
            <v>Mardi Santoso, ST.,M.Eng.Sc</v>
          </cell>
          <cell r="D25" t="e">
            <v>#N/A</v>
          </cell>
          <cell r="E25" t="e">
            <v>#N/A</v>
          </cell>
          <cell r="F25" t="e">
            <v>#N/A</v>
          </cell>
          <cell r="G25" t="e">
            <v>#N/A</v>
          </cell>
          <cell r="H25"/>
          <cell r="I25"/>
          <cell r="J25"/>
          <cell r="K25"/>
          <cell r="L25"/>
          <cell r="M25"/>
          <cell r="N25"/>
          <cell r="O25"/>
          <cell r="P25"/>
          <cell r="Q25"/>
          <cell r="R25"/>
          <cell r="S25"/>
          <cell r="T25"/>
        </row>
        <row r="26">
          <cell r="B26">
            <v>22</v>
          </cell>
          <cell r="C26" t="str">
            <v>Mardi Santoso, ST.,M.Eng.Sc</v>
          </cell>
          <cell r="D26" t="e">
            <v>#N/A</v>
          </cell>
          <cell r="E26" t="e">
            <v>#N/A</v>
          </cell>
          <cell r="F26" t="e">
            <v>#N/A</v>
          </cell>
          <cell r="G26" t="e">
            <v>#N/A</v>
          </cell>
          <cell r="H26"/>
          <cell r="I26"/>
          <cell r="J26"/>
          <cell r="K26"/>
          <cell r="L26"/>
          <cell r="M26"/>
          <cell r="N26"/>
          <cell r="O26"/>
          <cell r="P26"/>
          <cell r="Q26"/>
          <cell r="R26"/>
          <cell r="S26"/>
          <cell r="T26"/>
        </row>
        <row r="27">
          <cell r="B27">
            <v>23</v>
          </cell>
          <cell r="C27" t="str">
            <v>Mardi Santoso, ST.,M.Eng.Sc</v>
          </cell>
          <cell r="D27" t="e">
            <v>#N/A</v>
          </cell>
          <cell r="E27" t="e">
            <v>#N/A</v>
          </cell>
          <cell r="F27" t="e">
            <v>#N/A</v>
          </cell>
          <cell r="G27" t="e">
            <v>#N/A</v>
          </cell>
          <cell r="H27"/>
          <cell r="I27"/>
          <cell r="J27"/>
          <cell r="K27"/>
          <cell r="L27"/>
          <cell r="M27"/>
          <cell r="N27"/>
          <cell r="O27"/>
          <cell r="P27"/>
          <cell r="Q27"/>
          <cell r="R27"/>
          <cell r="S27"/>
          <cell r="T27"/>
        </row>
        <row r="28">
          <cell r="B28">
            <v>24</v>
          </cell>
          <cell r="C28" t="str">
            <v>Mardi Santoso, ST.,M.Eng.Sc</v>
          </cell>
          <cell r="D28" t="e">
            <v>#N/A</v>
          </cell>
          <cell r="E28" t="e">
            <v>#N/A</v>
          </cell>
          <cell r="F28" t="e">
            <v>#N/A</v>
          </cell>
          <cell r="G28" t="e">
            <v>#N/A</v>
          </cell>
          <cell r="H28"/>
          <cell r="I28"/>
          <cell r="J28"/>
          <cell r="K28"/>
          <cell r="L28"/>
          <cell r="M28"/>
          <cell r="N28"/>
          <cell r="O28"/>
          <cell r="P28"/>
          <cell r="Q28"/>
          <cell r="R28"/>
          <cell r="S28"/>
          <cell r="T28"/>
        </row>
        <row r="29">
          <cell r="B29">
            <v>25</v>
          </cell>
          <cell r="C29" t="str">
            <v>Mardi Santoso, ST.,M.Eng.Sc</v>
          </cell>
          <cell r="D29" t="e">
            <v>#N/A</v>
          </cell>
          <cell r="E29" t="e">
            <v>#N/A</v>
          </cell>
          <cell r="F29" t="e">
            <v>#N/A</v>
          </cell>
          <cell r="G29" t="e">
            <v>#N/A</v>
          </cell>
          <cell r="H29"/>
          <cell r="I29"/>
          <cell r="J29"/>
          <cell r="K29"/>
          <cell r="L29"/>
          <cell r="M29"/>
          <cell r="N29"/>
          <cell r="O29"/>
          <cell r="P29"/>
          <cell r="Q29"/>
          <cell r="R29"/>
          <cell r="S29"/>
          <cell r="T29"/>
        </row>
        <row r="30">
          <cell r="B30">
            <v>26</v>
          </cell>
          <cell r="C30" t="str">
            <v>Mardi Santoso, ST.,M.Eng.Sc</v>
          </cell>
          <cell r="D30" t="e">
            <v>#N/A</v>
          </cell>
          <cell r="E30" t="e">
            <v>#N/A</v>
          </cell>
          <cell r="F30" t="e">
            <v>#N/A</v>
          </cell>
          <cell r="G30" t="e">
            <v>#N/A</v>
          </cell>
          <cell r="H30"/>
          <cell r="I30"/>
          <cell r="J30"/>
          <cell r="K30"/>
          <cell r="L30"/>
          <cell r="M30"/>
          <cell r="N30"/>
          <cell r="O30"/>
          <cell r="P30"/>
          <cell r="Q30"/>
          <cell r="R30"/>
          <cell r="S30"/>
          <cell r="T30"/>
        </row>
        <row r="31">
          <cell r="B31">
            <v>27</v>
          </cell>
          <cell r="C31" t="str">
            <v>Mardi Santoso, ST.,M.Eng.Sc</v>
          </cell>
          <cell r="D31" t="e">
            <v>#N/A</v>
          </cell>
          <cell r="E31" t="e">
            <v>#N/A</v>
          </cell>
          <cell r="F31" t="e">
            <v>#N/A</v>
          </cell>
          <cell r="G31" t="e">
            <v>#N/A</v>
          </cell>
          <cell r="H31"/>
          <cell r="I31"/>
          <cell r="J31"/>
          <cell r="K31"/>
          <cell r="L31"/>
          <cell r="M31"/>
          <cell r="N31"/>
          <cell r="O31"/>
          <cell r="P31"/>
          <cell r="Q31"/>
          <cell r="R31"/>
          <cell r="S31"/>
          <cell r="T31"/>
        </row>
        <row r="32">
          <cell r="B32">
            <v>28</v>
          </cell>
          <cell r="C32" t="str">
            <v>Mardi Santoso, ST.,M.Eng.Sc</v>
          </cell>
          <cell r="D32" t="e">
            <v>#N/A</v>
          </cell>
          <cell r="E32" t="e">
            <v>#N/A</v>
          </cell>
          <cell r="F32" t="e">
            <v>#N/A</v>
          </cell>
          <cell r="G32" t="e">
            <v>#N/A</v>
          </cell>
          <cell r="H32"/>
          <cell r="I32"/>
          <cell r="J32"/>
          <cell r="K32"/>
          <cell r="L32"/>
          <cell r="M32"/>
          <cell r="N32"/>
          <cell r="O32"/>
          <cell r="P32"/>
          <cell r="Q32"/>
          <cell r="R32"/>
          <cell r="S32"/>
          <cell r="T32"/>
        </row>
        <row r="33">
          <cell r="B33">
            <v>29</v>
          </cell>
          <cell r="C33" t="str">
            <v>Mardi Santoso, ST.,M.Eng.Sc</v>
          </cell>
          <cell r="D33" t="e">
            <v>#N/A</v>
          </cell>
          <cell r="E33" t="e">
            <v>#N/A</v>
          </cell>
          <cell r="F33" t="e">
            <v>#N/A</v>
          </cell>
          <cell r="G33" t="e">
            <v>#N/A</v>
          </cell>
          <cell r="H33"/>
          <cell r="I33"/>
          <cell r="J33"/>
          <cell r="K33"/>
          <cell r="L33"/>
          <cell r="M33"/>
          <cell r="N33"/>
          <cell r="O33"/>
          <cell r="P33"/>
          <cell r="Q33"/>
          <cell r="R33"/>
          <cell r="S33"/>
          <cell r="T33"/>
        </row>
        <row r="34">
          <cell r="B34">
            <v>30</v>
          </cell>
          <cell r="C34" t="str">
            <v>Mardi Santoso, ST.,M.Eng.Sc</v>
          </cell>
          <cell r="D34" t="e">
            <v>#N/A</v>
          </cell>
          <cell r="E34" t="e">
            <v>#N/A</v>
          </cell>
          <cell r="F34" t="e">
            <v>#N/A</v>
          </cell>
          <cell r="G34" t="e">
            <v>#N/A</v>
          </cell>
          <cell r="H34"/>
          <cell r="I34"/>
          <cell r="J34"/>
          <cell r="K34"/>
          <cell r="L34"/>
          <cell r="M34"/>
          <cell r="N34"/>
          <cell r="O34"/>
          <cell r="P34"/>
          <cell r="Q34"/>
          <cell r="R34"/>
          <cell r="S34"/>
          <cell r="T34"/>
        </row>
        <row r="35">
          <cell r="B35">
            <v>31</v>
          </cell>
          <cell r="C35" t="str">
            <v>Mardi Santoso, ST.,M.Eng.Sc</v>
          </cell>
          <cell r="D35" t="e">
            <v>#N/A</v>
          </cell>
          <cell r="E35" t="e">
            <v>#N/A</v>
          </cell>
          <cell r="F35" t="e">
            <v>#N/A</v>
          </cell>
          <cell r="G35" t="e">
            <v>#N/A</v>
          </cell>
          <cell r="H35"/>
          <cell r="I35"/>
          <cell r="J35"/>
          <cell r="K35"/>
          <cell r="L35"/>
          <cell r="M35"/>
          <cell r="N35"/>
          <cell r="O35"/>
          <cell r="P35"/>
          <cell r="Q35"/>
          <cell r="R35"/>
          <cell r="S35"/>
          <cell r="T35"/>
        </row>
        <row r="36">
          <cell r="B36">
            <v>32</v>
          </cell>
          <cell r="C36" t="str">
            <v>Mardi Santoso, ST.,M.Eng.Sc</v>
          </cell>
          <cell r="D36" t="e">
            <v>#N/A</v>
          </cell>
          <cell r="E36" t="e">
            <v>#N/A</v>
          </cell>
          <cell r="F36" t="e">
            <v>#N/A</v>
          </cell>
          <cell r="G36" t="e">
            <v>#N/A</v>
          </cell>
          <cell r="H36"/>
          <cell r="I36"/>
          <cell r="J36"/>
          <cell r="K36"/>
          <cell r="L36"/>
          <cell r="M36"/>
          <cell r="N36"/>
          <cell r="O36"/>
          <cell r="P36"/>
          <cell r="Q36"/>
          <cell r="R36"/>
          <cell r="S36"/>
          <cell r="T36"/>
        </row>
        <row r="37">
          <cell r="B37">
            <v>33</v>
          </cell>
          <cell r="C37" t="str">
            <v>Mardi Santoso, ST.,M.Eng.Sc</v>
          </cell>
          <cell r="D37" t="e">
            <v>#N/A</v>
          </cell>
          <cell r="E37" t="e">
            <v>#N/A</v>
          </cell>
          <cell r="F37" t="e">
            <v>#N/A</v>
          </cell>
          <cell r="G37" t="e">
            <v>#N/A</v>
          </cell>
          <cell r="H37"/>
          <cell r="I37"/>
          <cell r="J37"/>
          <cell r="K37"/>
          <cell r="L37"/>
          <cell r="M37"/>
          <cell r="N37"/>
          <cell r="O37"/>
          <cell r="P37"/>
          <cell r="Q37"/>
          <cell r="R37"/>
          <cell r="S37"/>
          <cell r="T37"/>
        </row>
        <row r="38">
          <cell r="B38">
            <v>34</v>
          </cell>
          <cell r="C38" t="str">
            <v>Mardi Santoso, ST.,M.Eng.Sc</v>
          </cell>
          <cell r="D38" t="e">
            <v>#N/A</v>
          </cell>
          <cell r="E38" t="e">
            <v>#N/A</v>
          </cell>
          <cell r="F38" t="e">
            <v>#N/A</v>
          </cell>
          <cell r="G38" t="e">
            <v>#N/A</v>
          </cell>
          <cell r="H38"/>
          <cell r="I38"/>
          <cell r="J38"/>
          <cell r="K38"/>
          <cell r="L38"/>
          <cell r="M38"/>
          <cell r="N38"/>
          <cell r="O38"/>
          <cell r="P38"/>
          <cell r="Q38"/>
          <cell r="R38"/>
          <cell r="S38"/>
          <cell r="T38"/>
        </row>
        <row r="39">
          <cell r="B39">
            <v>35</v>
          </cell>
          <cell r="C39" t="str">
            <v>Mardi Santoso, ST.,M.Eng.Sc</v>
          </cell>
          <cell r="D39" t="e">
            <v>#N/A</v>
          </cell>
          <cell r="E39" t="e">
            <v>#N/A</v>
          </cell>
          <cell r="F39" t="e">
            <v>#N/A</v>
          </cell>
          <cell r="G39" t="e">
            <v>#N/A</v>
          </cell>
          <cell r="H39"/>
          <cell r="I39"/>
          <cell r="J39"/>
          <cell r="K39"/>
          <cell r="L39"/>
          <cell r="M39"/>
          <cell r="N39"/>
          <cell r="O39"/>
          <cell r="P39"/>
          <cell r="Q39"/>
          <cell r="R39"/>
          <cell r="S39"/>
          <cell r="T39"/>
        </row>
        <row r="40">
          <cell r="B40">
            <v>36</v>
          </cell>
          <cell r="C40" t="str">
            <v>Mardi Santoso, ST.,M.Eng.Sc</v>
          </cell>
          <cell r="D40" t="e">
            <v>#N/A</v>
          </cell>
          <cell r="E40" t="e">
            <v>#N/A</v>
          </cell>
          <cell r="F40" t="e">
            <v>#N/A</v>
          </cell>
          <cell r="G40" t="e">
            <v>#N/A</v>
          </cell>
          <cell r="H40"/>
          <cell r="I40"/>
          <cell r="J40"/>
          <cell r="K40"/>
          <cell r="L40"/>
          <cell r="M40"/>
          <cell r="N40"/>
          <cell r="O40"/>
          <cell r="P40"/>
          <cell r="Q40"/>
          <cell r="R40"/>
          <cell r="S40"/>
          <cell r="T40"/>
        </row>
        <row r="41">
          <cell r="B41">
            <v>37</v>
          </cell>
          <cell r="C41" t="str">
            <v>Mardi Santoso, ST.,M.Eng.Sc</v>
          </cell>
          <cell r="D41" t="e">
            <v>#N/A</v>
          </cell>
          <cell r="E41" t="e">
            <v>#N/A</v>
          </cell>
          <cell r="F41" t="e">
            <v>#N/A</v>
          </cell>
          <cell r="G41" t="e">
            <v>#N/A</v>
          </cell>
          <cell r="H41"/>
          <cell r="I41"/>
          <cell r="J41"/>
          <cell r="K41"/>
          <cell r="L41"/>
          <cell r="M41"/>
          <cell r="N41"/>
          <cell r="O41"/>
          <cell r="P41"/>
          <cell r="Q41"/>
          <cell r="R41"/>
          <cell r="S41"/>
          <cell r="T41"/>
        </row>
        <row r="42">
          <cell r="B42">
            <v>38</v>
          </cell>
          <cell r="C42" t="str">
            <v>Mardi Santoso, ST.,M.Eng.Sc</v>
          </cell>
          <cell r="D42" t="e">
            <v>#N/A</v>
          </cell>
          <cell r="E42" t="e">
            <v>#N/A</v>
          </cell>
          <cell r="F42" t="e">
            <v>#N/A</v>
          </cell>
          <cell r="G42" t="e">
            <v>#N/A</v>
          </cell>
          <cell r="H42"/>
          <cell r="I42"/>
          <cell r="J42"/>
          <cell r="K42"/>
          <cell r="L42"/>
          <cell r="M42"/>
          <cell r="N42"/>
          <cell r="O42"/>
          <cell r="P42"/>
          <cell r="Q42"/>
          <cell r="R42"/>
          <cell r="S42"/>
          <cell r="T42"/>
        </row>
        <row r="43">
          <cell r="B43">
            <v>39</v>
          </cell>
          <cell r="C43" t="str">
            <v>Mardi Santoso, ST.,M.Eng.Sc</v>
          </cell>
          <cell r="D43" t="e">
            <v>#N/A</v>
          </cell>
          <cell r="E43" t="e">
            <v>#N/A</v>
          </cell>
          <cell r="F43" t="e">
            <v>#N/A</v>
          </cell>
          <cell r="G43" t="e">
            <v>#N/A</v>
          </cell>
          <cell r="H43"/>
          <cell r="I43"/>
          <cell r="J43"/>
          <cell r="K43"/>
          <cell r="L43"/>
          <cell r="M43"/>
          <cell r="N43"/>
          <cell r="O43"/>
          <cell r="P43"/>
          <cell r="Q43"/>
          <cell r="R43"/>
          <cell r="S43"/>
          <cell r="T43"/>
        </row>
        <row r="44">
          <cell r="B44">
            <v>40</v>
          </cell>
          <cell r="C44" t="str">
            <v>Mardi Santoso, ST.,M.Eng.Sc</v>
          </cell>
          <cell r="D44" t="e">
            <v>#N/A</v>
          </cell>
          <cell r="E44" t="e">
            <v>#N/A</v>
          </cell>
          <cell r="F44" t="e">
            <v>#N/A</v>
          </cell>
          <cell r="G44" t="e">
            <v>#N/A</v>
          </cell>
          <cell r="H44"/>
          <cell r="I44"/>
          <cell r="J44"/>
          <cell r="K44"/>
          <cell r="L44"/>
          <cell r="M44"/>
          <cell r="N44"/>
          <cell r="O44"/>
          <cell r="P44"/>
          <cell r="Q44"/>
          <cell r="R44"/>
          <cell r="S44"/>
          <cell r="T44"/>
        </row>
        <row r="45">
          <cell r="B45">
            <v>41</v>
          </cell>
          <cell r="C45" t="str">
            <v>Mardi Santoso, ST.,M.Eng.Sc</v>
          </cell>
          <cell r="D45" t="e">
            <v>#N/A</v>
          </cell>
          <cell r="E45" t="e">
            <v>#N/A</v>
          </cell>
          <cell r="F45" t="e">
            <v>#N/A</v>
          </cell>
          <cell r="G45" t="e">
            <v>#N/A</v>
          </cell>
          <cell r="H45"/>
          <cell r="I45"/>
          <cell r="J45"/>
          <cell r="K45"/>
          <cell r="L45"/>
          <cell r="M45"/>
          <cell r="N45"/>
          <cell r="O45"/>
          <cell r="P45"/>
          <cell r="Q45"/>
          <cell r="R45"/>
          <cell r="S45"/>
          <cell r="T45"/>
        </row>
        <row r="46">
          <cell r="B46">
            <v>42</v>
          </cell>
          <cell r="C46" t="str">
            <v>Mardi Santoso, ST.,M.Eng.Sc</v>
          </cell>
          <cell r="D46" t="e">
            <v>#N/A</v>
          </cell>
          <cell r="E46" t="e">
            <v>#N/A</v>
          </cell>
          <cell r="F46" t="e">
            <v>#N/A</v>
          </cell>
          <cell r="G46" t="e">
            <v>#N/A</v>
          </cell>
          <cell r="H46"/>
          <cell r="I46"/>
          <cell r="J46"/>
          <cell r="K46"/>
          <cell r="L46"/>
          <cell r="M46"/>
          <cell r="N46"/>
          <cell r="O46"/>
          <cell r="P46"/>
          <cell r="Q46"/>
          <cell r="R46"/>
          <cell r="S46"/>
          <cell r="T46"/>
        </row>
        <row r="47">
          <cell r="B47">
            <v>43</v>
          </cell>
          <cell r="C47" t="str">
            <v>Mardi Santoso, ST.,M.Eng.Sc</v>
          </cell>
          <cell r="D47" t="e">
            <v>#N/A</v>
          </cell>
          <cell r="E47" t="e">
            <v>#N/A</v>
          </cell>
          <cell r="F47" t="e">
            <v>#N/A</v>
          </cell>
          <cell r="G47" t="e">
            <v>#N/A</v>
          </cell>
          <cell r="H47"/>
          <cell r="I47"/>
          <cell r="J47"/>
          <cell r="K47"/>
          <cell r="L47"/>
          <cell r="M47"/>
          <cell r="N47"/>
          <cell r="O47"/>
          <cell r="P47"/>
          <cell r="Q47"/>
          <cell r="R47"/>
          <cell r="S47"/>
          <cell r="T47"/>
        </row>
        <row r="48">
          <cell r="B48">
            <v>44</v>
          </cell>
          <cell r="C48" t="str">
            <v>Mardi Santoso, ST.,M.Eng.Sc</v>
          </cell>
          <cell r="D48" t="e">
            <v>#N/A</v>
          </cell>
          <cell r="E48" t="e">
            <v>#N/A</v>
          </cell>
          <cell r="F48" t="e">
            <v>#N/A</v>
          </cell>
          <cell r="G48" t="e">
            <v>#N/A</v>
          </cell>
          <cell r="H48"/>
          <cell r="I48"/>
          <cell r="J48"/>
          <cell r="K48"/>
          <cell r="L48"/>
          <cell r="M48"/>
          <cell r="N48"/>
          <cell r="O48"/>
          <cell r="P48"/>
          <cell r="Q48"/>
          <cell r="R48"/>
          <cell r="S48"/>
          <cell r="T48"/>
        </row>
        <row r="49">
          <cell r="B49">
            <v>45</v>
          </cell>
          <cell r="C49"/>
          <cell r="D49"/>
          <cell r="E49"/>
          <cell r="F49"/>
          <cell r="G49"/>
          <cell r="H49"/>
          <cell r="I49"/>
          <cell r="J49"/>
          <cell r="K49"/>
          <cell r="L49"/>
          <cell r="M49"/>
          <cell r="N49"/>
          <cell r="O49"/>
          <cell r="P49"/>
          <cell r="Q49"/>
          <cell r="R49"/>
          <cell r="S49"/>
          <cell r="T49"/>
        </row>
        <row r="50">
          <cell r="B50">
            <v>46</v>
          </cell>
          <cell r="C50"/>
          <cell r="D50"/>
          <cell r="E50"/>
          <cell r="F50"/>
          <cell r="G50"/>
          <cell r="H50"/>
          <cell r="I50"/>
          <cell r="J50"/>
          <cell r="K50"/>
          <cell r="L50"/>
          <cell r="M50"/>
          <cell r="N50"/>
          <cell r="O50"/>
          <cell r="P50"/>
          <cell r="Q50"/>
          <cell r="R50"/>
          <cell r="S50"/>
          <cell r="T50"/>
        </row>
        <row r="51">
          <cell r="B51">
            <v>47</v>
          </cell>
          <cell r="C51"/>
          <cell r="D51"/>
          <cell r="E51"/>
          <cell r="F51"/>
          <cell r="G51"/>
          <cell r="H51"/>
          <cell r="I51"/>
          <cell r="J51"/>
          <cell r="K51"/>
          <cell r="L51"/>
          <cell r="M51"/>
          <cell r="N51"/>
          <cell r="O51"/>
          <cell r="P51"/>
          <cell r="Q51"/>
          <cell r="R51"/>
          <cell r="S51"/>
          <cell r="T51"/>
        </row>
        <row r="52">
          <cell r="B52">
            <v>48</v>
          </cell>
          <cell r="C52"/>
          <cell r="D52"/>
          <cell r="E52"/>
          <cell r="F52"/>
          <cell r="G52"/>
          <cell r="H52"/>
          <cell r="I52"/>
          <cell r="J52"/>
          <cell r="K52"/>
          <cell r="L52"/>
          <cell r="M52"/>
          <cell r="N52"/>
          <cell r="O52"/>
          <cell r="P52"/>
          <cell r="Q52"/>
          <cell r="R52"/>
          <cell r="S52"/>
          <cell r="T52"/>
        </row>
        <row r="53">
          <cell r="B53">
            <v>49</v>
          </cell>
          <cell r="C53"/>
          <cell r="D53"/>
          <cell r="E53"/>
          <cell r="F53"/>
          <cell r="G53"/>
          <cell r="H53"/>
          <cell r="I53"/>
          <cell r="J53"/>
          <cell r="K53"/>
          <cell r="L53"/>
          <cell r="M53"/>
          <cell r="N53"/>
          <cell r="O53"/>
          <cell r="P53"/>
          <cell r="Q53"/>
          <cell r="R53"/>
          <cell r="S53"/>
          <cell r="T53"/>
        </row>
        <row r="54">
          <cell r="B54">
            <v>50</v>
          </cell>
          <cell r="C54"/>
          <cell r="D54"/>
          <cell r="E54"/>
          <cell r="F54"/>
          <cell r="G54"/>
          <cell r="H54"/>
          <cell r="I54"/>
          <cell r="J54"/>
          <cell r="K54"/>
          <cell r="L54"/>
          <cell r="M54"/>
          <cell r="N54"/>
          <cell r="O54"/>
          <cell r="P54"/>
          <cell r="Q54"/>
          <cell r="R54"/>
          <cell r="S54"/>
          <cell r="T54"/>
        </row>
        <row r="55">
          <cell r="B55">
            <v>51</v>
          </cell>
          <cell r="C55"/>
          <cell r="D55"/>
          <cell r="E55"/>
          <cell r="F55"/>
          <cell r="G55"/>
          <cell r="H55"/>
          <cell r="I55"/>
          <cell r="J55"/>
          <cell r="K55"/>
          <cell r="L55"/>
          <cell r="M55"/>
          <cell r="N55"/>
          <cell r="O55"/>
          <cell r="P55"/>
          <cell r="Q55"/>
          <cell r="R55"/>
          <cell r="S55"/>
          <cell r="T55"/>
        </row>
        <row r="56">
          <cell r="B56">
            <v>52</v>
          </cell>
          <cell r="C56"/>
          <cell r="D56"/>
          <cell r="E56"/>
          <cell r="F56"/>
          <cell r="G56"/>
          <cell r="H56"/>
          <cell r="I56"/>
          <cell r="J56"/>
          <cell r="K56"/>
          <cell r="L56"/>
          <cell r="M56"/>
          <cell r="N56"/>
          <cell r="O56"/>
          <cell r="P56"/>
          <cell r="Q56"/>
          <cell r="R56"/>
          <cell r="S56"/>
          <cell r="T56"/>
        </row>
        <row r="57">
          <cell r="B57">
            <v>53</v>
          </cell>
          <cell r="C57"/>
          <cell r="D57"/>
          <cell r="E57"/>
          <cell r="F57"/>
          <cell r="G57"/>
          <cell r="H57"/>
          <cell r="I57"/>
          <cell r="J57"/>
          <cell r="K57"/>
          <cell r="L57"/>
          <cell r="M57"/>
          <cell r="N57"/>
          <cell r="O57"/>
          <cell r="P57"/>
          <cell r="Q57"/>
          <cell r="R57"/>
          <cell r="S57"/>
          <cell r="T57"/>
        </row>
        <row r="58">
          <cell r="B58">
            <v>54</v>
          </cell>
          <cell r="C58"/>
          <cell r="D58"/>
          <cell r="E58"/>
          <cell r="F58"/>
          <cell r="G58"/>
          <cell r="H58"/>
          <cell r="I58"/>
          <cell r="J58"/>
          <cell r="K58"/>
          <cell r="L58"/>
          <cell r="M58"/>
          <cell r="N58"/>
          <cell r="O58"/>
          <cell r="P58"/>
          <cell r="Q58"/>
          <cell r="R58"/>
          <cell r="S58"/>
          <cell r="T58"/>
        </row>
        <row r="59">
          <cell r="B59">
            <v>55</v>
          </cell>
          <cell r="C59"/>
          <cell r="D59"/>
          <cell r="E59"/>
          <cell r="F59"/>
          <cell r="G59"/>
          <cell r="H59"/>
          <cell r="I59"/>
          <cell r="J59"/>
          <cell r="K59"/>
          <cell r="L59"/>
          <cell r="M59"/>
          <cell r="N59"/>
          <cell r="O59"/>
          <cell r="P59"/>
          <cell r="Q59"/>
          <cell r="R59"/>
          <cell r="S59"/>
          <cell r="T59"/>
        </row>
        <row r="60">
          <cell r="B60">
            <v>56</v>
          </cell>
          <cell r="C60"/>
          <cell r="D60"/>
          <cell r="E60"/>
          <cell r="F60"/>
          <cell r="G60"/>
          <cell r="H60"/>
          <cell r="I60"/>
          <cell r="J60"/>
          <cell r="K60"/>
          <cell r="L60"/>
          <cell r="M60"/>
          <cell r="N60"/>
          <cell r="O60"/>
          <cell r="P60"/>
          <cell r="Q60"/>
          <cell r="R60"/>
          <cell r="S60"/>
          <cell r="T60"/>
        </row>
        <row r="61">
          <cell r="B61">
            <v>57</v>
          </cell>
          <cell r="C61"/>
          <cell r="D61"/>
          <cell r="E61"/>
          <cell r="F61"/>
          <cell r="G61"/>
          <cell r="H61"/>
          <cell r="I61"/>
          <cell r="J61"/>
          <cell r="K61"/>
          <cell r="L61"/>
          <cell r="M61"/>
          <cell r="N61"/>
          <cell r="O61"/>
          <cell r="P61"/>
          <cell r="Q61"/>
          <cell r="R61"/>
          <cell r="S61"/>
          <cell r="T61"/>
        </row>
        <row r="62">
          <cell r="B62">
            <v>58</v>
          </cell>
          <cell r="C62"/>
          <cell r="D62"/>
          <cell r="E62"/>
          <cell r="F62"/>
          <cell r="G62"/>
          <cell r="H62"/>
          <cell r="I62"/>
          <cell r="J62"/>
          <cell r="K62"/>
          <cell r="L62"/>
          <cell r="M62"/>
          <cell r="N62"/>
          <cell r="O62"/>
          <cell r="P62"/>
          <cell r="Q62"/>
          <cell r="R62"/>
          <cell r="S62"/>
          <cell r="T62"/>
        </row>
        <row r="63">
          <cell r="B63">
            <v>59</v>
          </cell>
          <cell r="C63"/>
          <cell r="D63"/>
          <cell r="E63"/>
          <cell r="F63"/>
          <cell r="G63"/>
          <cell r="H63"/>
          <cell r="I63"/>
          <cell r="J63"/>
          <cell r="K63"/>
          <cell r="L63"/>
          <cell r="M63"/>
          <cell r="N63"/>
          <cell r="O63"/>
          <cell r="P63"/>
          <cell r="Q63"/>
          <cell r="R63"/>
          <cell r="S63"/>
          <cell r="T63"/>
        </row>
        <row r="64">
          <cell r="B64">
            <v>60</v>
          </cell>
          <cell r="C64"/>
          <cell r="D64"/>
          <cell r="E64"/>
          <cell r="F64"/>
          <cell r="G64"/>
          <cell r="H64"/>
          <cell r="I64"/>
          <cell r="J64"/>
          <cell r="K64"/>
          <cell r="L64"/>
          <cell r="M64"/>
          <cell r="N64"/>
          <cell r="O64"/>
          <cell r="P64"/>
          <cell r="Q64"/>
          <cell r="R64"/>
          <cell r="S64"/>
          <cell r="T64"/>
        </row>
        <row r="65">
          <cell r="B65">
            <v>61</v>
          </cell>
          <cell r="C65"/>
          <cell r="D65"/>
          <cell r="E65"/>
          <cell r="F65"/>
          <cell r="G65"/>
          <cell r="H65"/>
          <cell r="I65"/>
          <cell r="J65"/>
          <cell r="K65"/>
          <cell r="L65"/>
          <cell r="M65"/>
          <cell r="N65"/>
          <cell r="O65"/>
          <cell r="P65"/>
          <cell r="Q65"/>
          <cell r="R65"/>
          <cell r="S65"/>
          <cell r="T65"/>
        </row>
        <row r="66">
          <cell r="B66">
            <v>62</v>
          </cell>
          <cell r="C66"/>
          <cell r="D66"/>
          <cell r="E66"/>
          <cell r="F66"/>
          <cell r="G66"/>
          <cell r="H66"/>
          <cell r="I66"/>
          <cell r="J66"/>
          <cell r="K66"/>
          <cell r="L66"/>
          <cell r="M66"/>
          <cell r="N66"/>
          <cell r="O66"/>
          <cell r="P66"/>
          <cell r="Q66"/>
          <cell r="R66"/>
          <cell r="S66"/>
          <cell r="T66"/>
        </row>
        <row r="67">
          <cell r="B67">
            <v>63</v>
          </cell>
          <cell r="C67"/>
          <cell r="D67"/>
          <cell r="E67"/>
          <cell r="F67"/>
          <cell r="G67"/>
          <cell r="H67"/>
          <cell r="I67"/>
          <cell r="J67"/>
          <cell r="K67"/>
          <cell r="L67"/>
          <cell r="M67"/>
          <cell r="N67"/>
          <cell r="O67"/>
          <cell r="P67"/>
          <cell r="Q67"/>
          <cell r="R67"/>
          <cell r="S67"/>
          <cell r="T67"/>
        </row>
        <row r="68">
          <cell r="B68">
            <v>64</v>
          </cell>
          <cell r="C68"/>
          <cell r="D68"/>
          <cell r="E68"/>
          <cell r="F68"/>
          <cell r="G68"/>
          <cell r="H68"/>
          <cell r="I68"/>
          <cell r="J68"/>
          <cell r="K68"/>
          <cell r="L68"/>
          <cell r="M68"/>
          <cell r="N68"/>
          <cell r="O68"/>
          <cell r="P68"/>
          <cell r="Q68"/>
          <cell r="R68"/>
          <cell r="S68"/>
          <cell r="T68"/>
        </row>
        <row r="69">
          <cell r="B69">
            <v>65</v>
          </cell>
          <cell r="C69"/>
          <cell r="D69"/>
          <cell r="E69"/>
          <cell r="F69"/>
          <cell r="G69"/>
          <cell r="H69"/>
          <cell r="I69"/>
          <cell r="J69"/>
          <cell r="K69"/>
          <cell r="L69"/>
          <cell r="M69"/>
          <cell r="N69"/>
          <cell r="O69"/>
          <cell r="P69"/>
          <cell r="Q69"/>
          <cell r="R69"/>
          <cell r="S69"/>
          <cell r="T69"/>
        </row>
        <row r="70">
          <cell r="B70">
            <v>66</v>
          </cell>
          <cell r="C70"/>
          <cell r="D70"/>
          <cell r="E70"/>
          <cell r="F70"/>
          <cell r="G70"/>
          <cell r="H70"/>
          <cell r="I70"/>
          <cell r="J70"/>
          <cell r="K70"/>
          <cell r="L70"/>
          <cell r="M70"/>
          <cell r="N70"/>
          <cell r="O70"/>
          <cell r="P70"/>
          <cell r="Q70"/>
          <cell r="R70"/>
          <cell r="S70"/>
          <cell r="T70"/>
        </row>
        <row r="71">
          <cell r="B71">
            <v>67</v>
          </cell>
          <cell r="C71"/>
          <cell r="D71"/>
          <cell r="E71"/>
          <cell r="F71"/>
          <cell r="G71"/>
          <cell r="H71"/>
          <cell r="I71"/>
          <cell r="J71"/>
          <cell r="K71"/>
          <cell r="L71"/>
          <cell r="M71"/>
          <cell r="N71"/>
          <cell r="O71"/>
          <cell r="P71"/>
          <cell r="Q71"/>
          <cell r="R71"/>
          <cell r="S71"/>
          <cell r="T71"/>
        </row>
        <row r="72">
          <cell r="B72">
            <v>68</v>
          </cell>
          <cell r="C72"/>
          <cell r="D72"/>
          <cell r="E72"/>
          <cell r="F72"/>
          <cell r="G72"/>
          <cell r="H72"/>
          <cell r="I72"/>
          <cell r="J72"/>
          <cell r="K72"/>
          <cell r="L72"/>
          <cell r="M72"/>
          <cell r="N72"/>
          <cell r="O72"/>
          <cell r="P72"/>
          <cell r="Q72"/>
          <cell r="R72"/>
          <cell r="S72"/>
          <cell r="T72"/>
        </row>
        <row r="73">
          <cell r="B73">
            <v>69</v>
          </cell>
          <cell r="C73"/>
          <cell r="D73"/>
          <cell r="E73"/>
          <cell r="F73"/>
          <cell r="G73"/>
          <cell r="H73"/>
          <cell r="I73"/>
          <cell r="J73"/>
          <cell r="K73"/>
          <cell r="L73"/>
          <cell r="M73"/>
          <cell r="N73"/>
          <cell r="O73"/>
          <cell r="P73"/>
          <cell r="Q73"/>
          <cell r="R73"/>
          <cell r="S73"/>
          <cell r="T73"/>
        </row>
        <row r="74">
          <cell r="B74">
            <v>70</v>
          </cell>
          <cell r="C74"/>
          <cell r="D74"/>
          <cell r="E74"/>
          <cell r="F74"/>
          <cell r="G74"/>
          <cell r="H74"/>
          <cell r="I74"/>
          <cell r="J74"/>
          <cell r="K74"/>
          <cell r="L74"/>
          <cell r="M74"/>
          <cell r="N74"/>
          <cell r="O74"/>
          <cell r="P74"/>
          <cell r="Q74"/>
          <cell r="R74"/>
          <cell r="S74"/>
          <cell r="T74"/>
        </row>
        <row r="75">
          <cell r="B75">
            <v>71</v>
          </cell>
          <cell r="C75"/>
          <cell r="D75"/>
          <cell r="E75"/>
          <cell r="F75"/>
          <cell r="G75"/>
          <cell r="H75"/>
          <cell r="I75"/>
          <cell r="J75"/>
          <cell r="K75"/>
          <cell r="L75"/>
          <cell r="M75"/>
          <cell r="N75"/>
          <cell r="O75"/>
          <cell r="P75"/>
          <cell r="Q75"/>
          <cell r="R75"/>
          <cell r="S75"/>
          <cell r="T75"/>
        </row>
        <row r="76">
          <cell r="B76">
            <v>72</v>
          </cell>
          <cell r="C76"/>
          <cell r="D76"/>
          <cell r="E76"/>
          <cell r="F76"/>
          <cell r="G76"/>
          <cell r="H76"/>
          <cell r="I76"/>
          <cell r="J76"/>
          <cell r="K76"/>
          <cell r="L76"/>
          <cell r="M76"/>
          <cell r="N76"/>
          <cell r="O76"/>
          <cell r="P76"/>
          <cell r="Q76"/>
          <cell r="R76"/>
          <cell r="S76"/>
          <cell r="T76"/>
        </row>
        <row r="77">
          <cell r="B77">
            <v>73</v>
          </cell>
          <cell r="C77"/>
          <cell r="D77"/>
          <cell r="E77"/>
          <cell r="F77"/>
          <cell r="G77"/>
          <cell r="H77"/>
          <cell r="I77"/>
          <cell r="J77"/>
          <cell r="K77"/>
          <cell r="L77"/>
          <cell r="M77"/>
          <cell r="N77"/>
          <cell r="O77"/>
          <cell r="P77"/>
          <cell r="Q77"/>
          <cell r="R77"/>
          <cell r="S77"/>
          <cell r="T77"/>
        </row>
        <row r="78">
          <cell r="B78">
            <v>74</v>
          </cell>
          <cell r="C78"/>
          <cell r="D78"/>
          <cell r="E78"/>
          <cell r="F78"/>
          <cell r="G78"/>
          <cell r="H78"/>
          <cell r="I78"/>
          <cell r="J78"/>
          <cell r="K78"/>
          <cell r="L78"/>
          <cell r="M78"/>
          <cell r="N78"/>
          <cell r="O78"/>
          <cell r="P78"/>
          <cell r="Q78"/>
          <cell r="R78"/>
          <cell r="S78"/>
          <cell r="T78"/>
        </row>
        <row r="79">
          <cell r="B79">
            <v>75</v>
          </cell>
          <cell r="C79"/>
          <cell r="D79"/>
          <cell r="E79"/>
          <cell r="F79"/>
          <cell r="G79"/>
          <cell r="H79"/>
          <cell r="I79"/>
          <cell r="J79"/>
          <cell r="K79"/>
          <cell r="L79"/>
          <cell r="M79"/>
          <cell r="N79"/>
          <cell r="O79"/>
          <cell r="P79"/>
          <cell r="Q79"/>
          <cell r="R79"/>
          <cell r="S79"/>
          <cell r="T79"/>
        </row>
        <row r="80">
          <cell r="B80">
            <v>76</v>
          </cell>
          <cell r="C80"/>
          <cell r="D80"/>
          <cell r="E80"/>
          <cell r="F80"/>
          <cell r="G80"/>
          <cell r="H80"/>
          <cell r="I80"/>
          <cell r="J80"/>
          <cell r="K80"/>
          <cell r="L80"/>
          <cell r="M80"/>
          <cell r="N80"/>
          <cell r="O80"/>
          <cell r="P80"/>
          <cell r="Q80"/>
          <cell r="R80"/>
          <cell r="S80"/>
          <cell r="T80"/>
        </row>
        <row r="81">
          <cell r="B81">
            <v>77</v>
          </cell>
          <cell r="C81"/>
          <cell r="D81"/>
          <cell r="E81"/>
          <cell r="F81"/>
          <cell r="G81"/>
          <cell r="H81"/>
          <cell r="I81"/>
          <cell r="J81"/>
          <cell r="K81"/>
          <cell r="L81"/>
          <cell r="M81"/>
          <cell r="N81"/>
          <cell r="O81"/>
          <cell r="P81"/>
          <cell r="Q81"/>
          <cell r="R81"/>
          <cell r="S81"/>
          <cell r="T81"/>
        </row>
        <row r="82">
          <cell r="B82">
            <v>78</v>
          </cell>
          <cell r="C82"/>
          <cell r="D82"/>
          <cell r="E82"/>
          <cell r="F82"/>
          <cell r="G82"/>
          <cell r="H82"/>
          <cell r="I82"/>
          <cell r="J82"/>
          <cell r="K82"/>
          <cell r="L82"/>
          <cell r="M82"/>
          <cell r="N82"/>
          <cell r="O82"/>
          <cell r="P82"/>
          <cell r="Q82"/>
          <cell r="R82"/>
          <cell r="S82"/>
          <cell r="T82"/>
        </row>
        <row r="83">
          <cell r="B83">
            <v>79</v>
          </cell>
          <cell r="C83"/>
          <cell r="D83"/>
          <cell r="E83"/>
          <cell r="F83"/>
          <cell r="G83"/>
          <cell r="H83"/>
          <cell r="I83"/>
          <cell r="J83"/>
          <cell r="K83"/>
          <cell r="L83"/>
          <cell r="M83"/>
          <cell r="N83"/>
          <cell r="O83"/>
          <cell r="P83"/>
          <cell r="Q83"/>
          <cell r="R83"/>
          <cell r="S83"/>
          <cell r="T83"/>
        </row>
        <row r="84">
          <cell r="B84">
            <v>80</v>
          </cell>
          <cell r="C84"/>
          <cell r="D84"/>
          <cell r="E84"/>
          <cell r="F84"/>
          <cell r="G84"/>
          <cell r="H84"/>
          <cell r="I84"/>
          <cell r="J84"/>
          <cell r="K84"/>
          <cell r="L84"/>
          <cell r="M84"/>
          <cell r="N84"/>
          <cell r="O84"/>
          <cell r="P84"/>
          <cell r="Q84"/>
          <cell r="R84"/>
          <cell r="S84"/>
          <cell r="T84"/>
        </row>
        <row r="85">
          <cell r="B85">
            <v>81</v>
          </cell>
          <cell r="C85"/>
          <cell r="D85"/>
          <cell r="E85"/>
          <cell r="F85"/>
          <cell r="G85"/>
          <cell r="H85"/>
          <cell r="I85"/>
          <cell r="J85"/>
          <cell r="K85"/>
          <cell r="L85"/>
          <cell r="M85"/>
          <cell r="N85"/>
          <cell r="O85"/>
          <cell r="P85"/>
          <cell r="Q85"/>
          <cell r="R85"/>
          <cell r="S85"/>
          <cell r="T85"/>
        </row>
        <row r="86">
          <cell r="B86">
            <v>82</v>
          </cell>
          <cell r="C86"/>
          <cell r="D86"/>
          <cell r="E86"/>
          <cell r="F86"/>
          <cell r="G86"/>
          <cell r="H86"/>
          <cell r="I86"/>
          <cell r="J86"/>
          <cell r="K86"/>
          <cell r="L86"/>
          <cell r="M86"/>
          <cell r="N86"/>
          <cell r="O86"/>
          <cell r="P86"/>
          <cell r="Q86"/>
          <cell r="R86"/>
          <cell r="S86"/>
          <cell r="T86"/>
        </row>
        <row r="87">
          <cell r="B87">
            <v>83</v>
          </cell>
          <cell r="C87"/>
          <cell r="D87"/>
          <cell r="E87"/>
          <cell r="F87"/>
          <cell r="G87"/>
          <cell r="H87"/>
          <cell r="I87"/>
          <cell r="J87"/>
          <cell r="K87"/>
          <cell r="L87"/>
          <cell r="M87"/>
          <cell r="N87"/>
          <cell r="O87"/>
          <cell r="P87"/>
          <cell r="Q87"/>
          <cell r="R87"/>
          <cell r="S87"/>
          <cell r="T87"/>
        </row>
        <row r="88">
          <cell r="B88">
            <v>84</v>
          </cell>
          <cell r="C88"/>
          <cell r="D88"/>
          <cell r="E88"/>
          <cell r="F88"/>
          <cell r="G88"/>
          <cell r="H88"/>
          <cell r="I88"/>
          <cell r="J88"/>
          <cell r="K88"/>
          <cell r="L88"/>
          <cell r="M88"/>
          <cell r="N88"/>
          <cell r="O88"/>
          <cell r="P88"/>
          <cell r="Q88"/>
          <cell r="R88"/>
          <cell r="S88"/>
          <cell r="T88"/>
        </row>
        <row r="89">
          <cell r="B89">
            <v>85</v>
          </cell>
          <cell r="C89"/>
          <cell r="D89"/>
          <cell r="E89"/>
          <cell r="F89"/>
          <cell r="G89"/>
          <cell r="H89"/>
          <cell r="I89"/>
          <cell r="J89"/>
          <cell r="K89"/>
          <cell r="L89"/>
          <cell r="M89"/>
          <cell r="N89"/>
          <cell r="O89"/>
          <cell r="P89"/>
          <cell r="Q89"/>
          <cell r="R89"/>
          <cell r="S89"/>
          <cell r="T89"/>
        </row>
        <row r="90">
          <cell r="B90">
            <v>86</v>
          </cell>
          <cell r="C90"/>
          <cell r="D90"/>
          <cell r="E90"/>
          <cell r="F90"/>
          <cell r="G90"/>
          <cell r="H90"/>
          <cell r="I90"/>
          <cell r="J90"/>
          <cell r="K90"/>
          <cell r="L90"/>
          <cell r="M90"/>
          <cell r="N90"/>
          <cell r="O90"/>
          <cell r="P90"/>
          <cell r="Q90"/>
          <cell r="R90"/>
          <cell r="S90"/>
          <cell r="T90"/>
        </row>
        <row r="91">
          <cell r="B91">
            <v>87</v>
          </cell>
          <cell r="C91"/>
          <cell r="D91"/>
          <cell r="E91"/>
          <cell r="F91"/>
          <cell r="G91"/>
          <cell r="H91"/>
          <cell r="I91"/>
          <cell r="J91"/>
          <cell r="K91"/>
          <cell r="L91"/>
          <cell r="M91"/>
          <cell r="N91"/>
          <cell r="O91"/>
          <cell r="P91"/>
          <cell r="Q91"/>
          <cell r="R91"/>
          <cell r="S91"/>
          <cell r="T91"/>
        </row>
        <row r="92">
          <cell r="B92">
            <v>88</v>
          </cell>
          <cell r="C92"/>
          <cell r="D92"/>
          <cell r="E92"/>
          <cell r="F92"/>
          <cell r="G92"/>
          <cell r="H92"/>
          <cell r="I92"/>
          <cell r="J92"/>
          <cell r="K92"/>
          <cell r="L92"/>
          <cell r="M92"/>
          <cell r="N92"/>
          <cell r="O92"/>
          <cell r="P92"/>
          <cell r="Q92"/>
          <cell r="R92"/>
          <cell r="S92"/>
          <cell r="T92"/>
        </row>
        <row r="93">
          <cell r="B93">
            <v>89</v>
          </cell>
          <cell r="C93"/>
          <cell r="D93"/>
          <cell r="E93"/>
          <cell r="F93"/>
          <cell r="G93"/>
          <cell r="H93"/>
          <cell r="I93"/>
          <cell r="J93"/>
          <cell r="K93"/>
          <cell r="L93"/>
          <cell r="M93"/>
          <cell r="N93"/>
          <cell r="O93"/>
          <cell r="P93"/>
          <cell r="Q93"/>
          <cell r="R93"/>
          <cell r="S93"/>
          <cell r="T93"/>
        </row>
        <row r="94">
          <cell r="B94">
            <v>90</v>
          </cell>
          <cell r="C94"/>
          <cell r="D94"/>
          <cell r="E94"/>
          <cell r="F94"/>
          <cell r="G94"/>
          <cell r="H94"/>
          <cell r="I94"/>
          <cell r="J94"/>
          <cell r="K94"/>
          <cell r="L94"/>
          <cell r="M94"/>
          <cell r="N94"/>
          <cell r="O94"/>
          <cell r="P94"/>
          <cell r="Q94"/>
          <cell r="R94"/>
          <cell r="S94"/>
          <cell r="T94"/>
        </row>
        <row r="95">
          <cell r="B95">
            <v>91</v>
          </cell>
          <cell r="C95"/>
          <cell r="D95"/>
          <cell r="E95"/>
          <cell r="F95"/>
          <cell r="G95"/>
          <cell r="H95"/>
          <cell r="I95"/>
          <cell r="J95"/>
          <cell r="K95"/>
          <cell r="L95"/>
          <cell r="M95"/>
          <cell r="N95"/>
          <cell r="O95"/>
          <cell r="P95"/>
          <cell r="Q95"/>
          <cell r="R95"/>
          <cell r="S95"/>
          <cell r="T95"/>
        </row>
        <row r="96">
          <cell r="B96">
            <v>92</v>
          </cell>
          <cell r="C96"/>
          <cell r="D96"/>
          <cell r="E96"/>
          <cell r="F96"/>
          <cell r="G96"/>
          <cell r="H96"/>
          <cell r="I96"/>
          <cell r="J96"/>
          <cell r="K96"/>
          <cell r="L96"/>
          <cell r="M96"/>
          <cell r="N96"/>
          <cell r="O96"/>
          <cell r="P96"/>
          <cell r="Q96"/>
          <cell r="R96"/>
          <cell r="S96"/>
          <cell r="T96"/>
        </row>
        <row r="97">
          <cell r="B97">
            <v>93</v>
          </cell>
          <cell r="C97"/>
          <cell r="D97"/>
          <cell r="E97"/>
          <cell r="F97"/>
          <cell r="G97"/>
          <cell r="H97"/>
          <cell r="I97"/>
          <cell r="J97"/>
          <cell r="K97"/>
          <cell r="L97"/>
          <cell r="M97"/>
          <cell r="N97"/>
          <cell r="O97"/>
          <cell r="P97"/>
          <cell r="Q97"/>
          <cell r="R97"/>
          <cell r="S97"/>
          <cell r="T97"/>
        </row>
        <row r="98">
          <cell r="B98">
            <v>94</v>
          </cell>
          <cell r="C98"/>
          <cell r="D98"/>
          <cell r="E98"/>
          <cell r="F98"/>
          <cell r="G98"/>
          <cell r="H98"/>
          <cell r="I98"/>
          <cell r="J98"/>
          <cell r="K98"/>
          <cell r="L98"/>
          <cell r="M98"/>
          <cell r="N98"/>
          <cell r="O98"/>
          <cell r="P98"/>
          <cell r="Q98"/>
          <cell r="R98"/>
          <cell r="S98"/>
          <cell r="T98"/>
        </row>
        <row r="99">
          <cell r="B99">
            <v>95</v>
          </cell>
          <cell r="C99"/>
          <cell r="D99"/>
          <cell r="E99"/>
          <cell r="F99"/>
          <cell r="G99"/>
          <cell r="H99"/>
          <cell r="I99"/>
          <cell r="J99"/>
          <cell r="K99"/>
          <cell r="L99"/>
          <cell r="M99"/>
          <cell r="N99"/>
          <cell r="O99"/>
          <cell r="P99"/>
          <cell r="Q99"/>
          <cell r="R99"/>
          <cell r="S99"/>
          <cell r="T99"/>
        </row>
        <row r="100">
          <cell r="B100">
            <v>96</v>
          </cell>
          <cell r="C100"/>
          <cell r="D100"/>
          <cell r="E100"/>
          <cell r="F100"/>
          <cell r="G100"/>
          <cell r="H100"/>
          <cell r="I100"/>
          <cell r="J100"/>
          <cell r="K100"/>
          <cell r="L100"/>
          <cell r="M100"/>
          <cell r="N100"/>
          <cell r="O100"/>
          <cell r="P100"/>
          <cell r="Q100"/>
          <cell r="R100"/>
          <cell r="S100"/>
          <cell r="T100"/>
        </row>
        <row r="101">
          <cell r="B101">
            <v>97</v>
          </cell>
          <cell r="C101"/>
          <cell r="D101"/>
          <cell r="E101"/>
          <cell r="F101"/>
          <cell r="G101"/>
          <cell r="H101"/>
          <cell r="I101"/>
          <cell r="J101"/>
          <cell r="K101"/>
          <cell r="L101"/>
          <cell r="M101"/>
          <cell r="N101"/>
          <cell r="O101"/>
          <cell r="P101"/>
          <cell r="Q101"/>
          <cell r="R101"/>
          <cell r="S101"/>
          <cell r="T101"/>
        </row>
        <row r="102">
          <cell r="B102">
            <v>98</v>
          </cell>
          <cell r="C102"/>
          <cell r="D102"/>
          <cell r="E102"/>
          <cell r="F102"/>
          <cell r="G102"/>
          <cell r="H102"/>
          <cell r="I102"/>
          <cell r="J102"/>
          <cell r="K102"/>
          <cell r="L102"/>
          <cell r="M102"/>
          <cell r="N102"/>
          <cell r="O102"/>
          <cell r="P102"/>
          <cell r="Q102"/>
          <cell r="R102"/>
          <cell r="S102"/>
          <cell r="T102"/>
        </row>
        <row r="103">
          <cell r="B103">
            <v>99</v>
          </cell>
          <cell r="C103"/>
          <cell r="D103"/>
          <cell r="E103"/>
          <cell r="F103"/>
          <cell r="G103"/>
          <cell r="H103"/>
          <cell r="I103"/>
          <cell r="J103"/>
          <cell r="K103"/>
          <cell r="L103"/>
          <cell r="M103"/>
          <cell r="N103"/>
          <cell r="O103"/>
          <cell r="P103"/>
          <cell r="Q103"/>
          <cell r="R103"/>
          <cell r="S103"/>
          <cell r="T103"/>
        </row>
        <row r="104">
          <cell r="B104">
            <v>100</v>
          </cell>
          <cell r="C104"/>
          <cell r="D104"/>
          <cell r="E104"/>
          <cell r="F104"/>
          <cell r="G104"/>
          <cell r="H104"/>
          <cell r="I104"/>
          <cell r="J104"/>
          <cell r="K104"/>
          <cell r="L104"/>
          <cell r="M104"/>
          <cell r="N104"/>
          <cell r="O104"/>
          <cell r="P104"/>
          <cell r="Q104"/>
          <cell r="R104"/>
          <cell r="S104"/>
          <cell r="T104"/>
        </row>
        <row r="105">
          <cell r="B105">
            <v>101</v>
          </cell>
          <cell r="C105"/>
          <cell r="D105"/>
          <cell r="E105"/>
          <cell r="F105"/>
          <cell r="G105"/>
          <cell r="H105"/>
          <cell r="I105"/>
          <cell r="J105"/>
          <cell r="K105"/>
          <cell r="L105"/>
          <cell r="M105"/>
          <cell r="N105"/>
          <cell r="O105"/>
          <cell r="P105"/>
          <cell r="Q105"/>
          <cell r="R105"/>
          <cell r="S105"/>
          <cell r="T105"/>
        </row>
        <row r="106">
          <cell r="B106">
            <v>102</v>
          </cell>
          <cell r="C106"/>
          <cell r="D106"/>
          <cell r="E106"/>
          <cell r="F106"/>
          <cell r="G106"/>
          <cell r="H106"/>
          <cell r="I106"/>
          <cell r="J106"/>
          <cell r="K106"/>
          <cell r="L106"/>
          <cell r="M106"/>
          <cell r="N106"/>
          <cell r="O106"/>
          <cell r="P106"/>
          <cell r="Q106"/>
          <cell r="R106"/>
          <cell r="S106"/>
          <cell r="T106"/>
        </row>
        <row r="107">
          <cell r="B107">
            <v>103</v>
          </cell>
          <cell r="C107"/>
          <cell r="D107"/>
          <cell r="E107"/>
          <cell r="F107"/>
          <cell r="G107"/>
          <cell r="H107"/>
          <cell r="I107"/>
          <cell r="J107"/>
          <cell r="K107"/>
          <cell r="L107"/>
          <cell r="M107"/>
          <cell r="N107"/>
          <cell r="O107"/>
          <cell r="P107"/>
          <cell r="Q107"/>
          <cell r="R107"/>
          <cell r="S107"/>
          <cell r="T107"/>
        </row>
        <row r="108">
          <cell r="B108">
            <v>104</v>
          </cell>
          <cell r="C108"/>
          <cell r="D108"/>
          <cell r="E108"/>
          <cell r="F108"/>
          <cell r="G108"/>
          <cell r="H108"/>
          <cell r="I108"/>
          <cell r="J108"/>
          <cell r="K108"/>
          <cell r="L108"/>
          <cell r="M108"/>
          <cell r="N108"/>
          <cell r="O108"/>
          <cell r="P108"/>
          <cell r="Q108"/>
          <cell r="R108"/>
          <cell r="S108"/>
          <cell r="T108"/>
        </row>
        <row r="109">
          <cell r="B109">
            <v>105</v>
          </cell>
          <cell r="C109"/>
          <cell r="D109"/>
          <cell r="E109"/>
          <cell r="F109"/>
          <cell r="G109"/>
          <cell r="H109"/>
          <cell r="I109"/>
          <cell r="J109"/>
          <cell r="K109"/>
          <cell r="L109"/>
          <cell r="M109"/>
          <cell r="N109"/>
          <cell r="O109"/>
          <cell r="P109"/>
          <cell r="Q109"/>
          <cell r="R109"/>
          <cell r="S109"/>
          <cell r="T109"/>
        </row>
        <row r="110">
          <cell r="B110">
            <v>106</v>
          </cell>
          <cell r="C110"/>
          <cell r="D110"/>
          <cell r="E110"/>
          <cell r="F110"/>
          <cell r="G110"/>
          <cell r="H110"/>
          <cell r="I110"/>
          <cell r="J110"/>
          <cell r="K110"/>
          <cell r="L110"/>
          <cell r="M110"/>
          <cell r="N110"/>
          <cell r="O110"/>
          <cell r="P110"/>
          <cell r="Q110"/>
          <cell r="R110"/>
          <cell r="S110"/>
          <cell r="T110"/>
        </row>
        <row r="111">
          <cell r="B111">
            <v>107</v>
          </cell>
          <cell r="C111"/>
          <cell r="D111"/>
          <cell r="E111"/>
          <cell r="F111"/>
          <cell r="G111"/>
          <cell r="H111"/>
          <cell r="I111"/>
          <cell r="J111"/>
          <cell r="K111"/>
          <cell r="L111"/>
          <cell r="M111"/>
          <cell r="N111"/>
          <cell r="O111"/>
          <cell r="P111"/>
          <cell r="Q111"/>
          <cell r="R111"/>
          <cell r="S111"/>
          <cell r="T111"/>
        </row>
        <row r="112">
          <cell r="B112">
            <v>108</v>
          </cell>
          <cell r="C112"/>
          <cell r="D112"/>
          <cell r="E112"/>
          <cell r="F112"/>
          <cell r="G112"/>
          <cell r="H112"/>
          <cell r="I112"/>
          <cell r="J112"/>
          <cell r="K112"/>
          <cell r="L112"/>
          <cell r="M112"/>
          <cell r="N112"/>
          <cell r="O112"/>
          <cell r="P112"/>
          <cell r="Q112"/>
          <cell r="R112"/>
          <cell r="S112"/>
          <cell r="T112"/>
        </row>
        <row r="113">
          <cell r="B113">
            <v>109</v>
          </cell>
          <cell r="C113"/>
          <cell r="D113"/>
          <cell r="E113"/>
          <cell r="F113"/>
          <cell r="G113"/>
          <cell r="H113"/>
          <cell r="I113"/>
          <cell r="J113"/>
          <cell r="K113"/>
          <cell r="L113"/>
          <cell r="M113"/>
          <cell r="N113"/>
          <cell r="O113"/>
          <cell r="P113"/>
          <cell r="Q113"/>
          <cell r="R113"/>
          <cell r="S113"/>
          <cell r="T113"/>
        </row>
        <row r="114">
          <cell r="B114">
            <v>110</v>
          </cell>
          <cell r="C114"/>
          <cell r="D114"/>
          <cell r="E114"/>
          <cell r="F114"/>
          <cell r="G114"/>
          <cell r="H114"/>
          <cell r="I114"/>
          <cell r="J114"/>
          <cell r="K114"/>
          <cell r="L114"/>
          <cell r="M114"/>
          <cell r="N114"/>
          <cell r="O114"/>
          <cell r="P114"/>
          <cell r="Q114"/>
          <cell r="R114"/>
          <cell r="S114"/>
          <cell r="T114"/>
        </row>
        <row r="115">
          <cell r="B115">
            <v>111</v>
          </cell>
          <cell r="C115"/>
          <cell r="D115"/>
          <cell r="E115"/>
          <cell r="F115"/>
          <cell r="G115"/>
          <cell r="H115"/>
          <cell r="I115"/>
          <cell r="J115"/>
          <cell r="K115"/>
          <cell r="L115"/>
          <cell r="M115"/>
          <cell r="N115"/>
          <cell r="O115"/>
          <cell r="P115"/>
          <cell r="Q115"/>
          <cell r="R115"/>
          <cell r="S115"/>
          <cell r="T115"/>
        </row>
        <row r="116">
          <cell r="B116">
            <v>112</v>
          </cell>
          <cell r="C116"/>
          <cell r="D116"/>
          <cell r="E116"/>
          <cell r="F116"/>
          <cell r="G116"/>
          <cell r="H116"/>
          <cell r="I116"/>
          <cell r="J116"/>
          <cell r="K116"/>
          <cell r="L116"/>
          <cell r="M116"/>
          <cell r="N116"/>
          <cell r="O116"/>
          <cell r="P116"/>
          <cell r="Q116"/>
          <cell r="R116"/>
          <cell r="S116"/>
          <cell r="T116"/>
        </row>
        <row r="117">
          <cell r="B117">
            <v>113</v>
          </cell>
          <cell r="C117"/>
          <cell r="D117"/>
          <cell r="E117"/>
          <cell r="F117"/>
          <cell r="G117"/>
          <cell r="H117"/>
          <cell r="I117"/>
          <cell r="J117"/>
          <cell r="K117"/>
          <cell r="L117"/>
          <cell r="M117"/>
          <cell r="N117"/>
          <cell r="O117"/>
          <cell r="P117"/>
          <cell r="Q117"/>
          <cell r="R117"/>
          <cell r="S117"/>
          <cell r="T117"/>
        </row>
        <row r="118">
          <cell r="B118">
            <v>114</v>
          </cell>
          <cell r="C118"/>
          <cell r="D118"/>
          <cell r="E118"/>
          <cell r="F118"/>
          <cell r="G118"/>
          <cell r="H118"/>
          <cell r="I118"/>
          <cell r="J118"/>
          <cell r="K118"/>
          <cell r="L118"/>
          <cell r="M118"/>
          <cell r="N118"/>
          <cell r="O118"/>
          <cell r="P118"/>
          <cell r="Q118"/>
          <cell r="R118"/>
          <cell r="S118"/>
          <cell r="T118"/>
        </row>
        <row r="119">
          <cell r="B119">
            <v>115</v>
          </cell>
          <cell r="C119"/>
          <cell r="D119"/>
          <cell r="E119"/>
          <cell r="F119"/>
          <cell r="G119"/>
          <cell r="H119"/>
          <cell r="I119"/>
          <cell r="J119"/>
          <cell r="K119"/>
          <cell r="L119"/>
          <cell r="M119"/>
          <cell r="N119"/>
          <cell r="O119"/>
          <cell r="P119"/>
          <cell r="Q119"/>
          <cell r="R119"/>
          <cell r="S119"/>
          <cell r="T119"/>
        </row>
        <row r="120">
          <cell r="B120">
            <v>116</v>
          </cell>
          <cell r="C120"/>
          <cell r="D120"/>
          <cell r="E120"/>
          <cell r="F120"/>
          <cell r="G120"/>
          <cell r="H120"/>
          <cell r="I120"/>
          <cell r="J120"/>
          <cell r="K120"/>
          <cell r="L120"/>
          <cell r="M120"/>
          <cell r="N120"/>
          <cell r="O120"/>
          <cell r="P120"/>
          <cell r="Q120"/>
          <cell r="R120"/>
          <cell r="S120"/>
          <cell r="T120"/>
        </row>
        <row r="121">
          <cell r="B121">
            <v>117</v>
          </cell>
          <cell r="C121"/>
          <cell r="D121"/>
          <cell r="E121"/>
          <cell r="F121"/>
          <cell r="G121"/>
          <cell r="H121"/>
          <cell r="I121"/>
          <cell r="J121"/>
          <cell r="K121"/>
          <cell r="L121"/>
          <cell r="M121"/>
          <cell r="N121"/>
          <cell r="O121"/>
          <cell r="P121"/>
          <cell r="Q121"/>
          <cell r="R121"/>
          <cell r="S121"/>
          <cell r="T121"/>
        </row>
        <row r="122">
          <cell r="B122"/>
          <cell r="C122"/>
          <cell r="D122"/>
          <cell r="E122"/>
          <cell r="F122"/>
          <cell r="G122"/>
          <cell r="H122"/>
          <cell r="I122"/>
          <cell r="J122"/>
          <cell r="K122"/>
          <cell r="L122"/>
          <cell r="M122"/>
          <cell r="N122"/>
          <cell r="O122"/>
          <cell r="P122"/>
          <cell r="Q122"/>
          <cell r="R122"/>
          <cell r="S122"/>
          <cell r="T122"/>
        </row>
      </sheetData>
      <sheetData sheetId="5">
        <row r="4">
          <cell r="A4">
            <v>1</v>
          </cell>
          <cell r="B4" t="str">
            <v>Dr. Eng. I. Putu Sindhu Asmara, ST., MT.</v>
          </cell>
          <cell r="C4" t="str">
            <v>197004091995011001</v>
          </cell>
          <cell r="D4" t="str">
            <v>SPD dari Surabaya ke Blitar PP., Tanggal 3 s.d 4 Januari 2017, Untuk mengikuti Pameran pendidikan, sesuai Surat Penugasan No.: 106/PL19/KP/2017, tanggal 3 Januari 2017 an. Rizal Indrawan, S.ST., MT.</v>
          </cell>
          <cell r="E4" t="str">
            <v>Uang Harian (2 hari x Rp. 300.0000,-)</v>
          </cell>
          <cell r="F4">
            <v>600000</v>
          </cell>
          <cell r="G4" t="str">
            <v>Transport Darat Surabaya - Blitar PP</v>
          </cell>
          <cell r="H4">
            <v>100000</v>
          </cell>
          <cell r="I4" t="str">
            <v>Biaya Penginapan</v>
          </cell>
          <cell r="J4">
            <v>650000</v>
          </cell>
          <cell r="K4"/>
          <cell r="L4"/>
          <cell r="M4"/>
          <cell r="N4"/>
          <cell r="O4"/>
          <cell r="P4"/>
          <cell r="Q4"/>
          <cell r="R4"/>
          <cell r="S4"/>
          <cell r="T4"/>
          <cell r="U4"/>
          <cell r="V4"/>
          <cell r="W4"/>
          <cell r="X4"/>
          <cell r="Y4" t="str">
            <v>25 Januari 2017</v>
          </cell>
        </row>
        <row r="5">
          <cell r="A5">
            <v>2</v>
          </cell>
          <cell r="B5" t="str">
            <v>Hendro Agus Widodo, SST., MT.</v>
          </cell>
          <cell r="C5" t="str">
            <v>196907131995011001</v>
          </cell>
          <cell r="D5" t="str">
            <v>SPD dari Surabaya ke Blitar PP., Tanggal 3 s.d 4 Januari 2017, Untuk mengikuti Pameran pendidikan, sesuai Surat Penugasan No.: 106/PL19/KP/2017, tanggal 3 Januari 2017 an. Rachmad Andri Atmoko, S.ST., MT.</v>
          </cell>
          <cell r="E5" t="str">
            <v>Uang Harian (2 hari x Rp. 300.0000,-)</v>
          </cell>
          <cell r="F5">
            <v>600000</v>
          </cell>
          <cell r="G5" t="str">
            <v>Transport Darat Surabaya - Blitar PP</v>
          </cell>
          <cell r="H5">
            <v>100000</v>
          </cell>
          <cell r="I5"/>
          <cell r="J5"/>
          <cell r="K5"/>
          <cell r="L5"/>
          <cell r="M5"/>
          <cell r="N5"/>
          <cell r="O5"/>
          <cell r="P5"/>
          <cell r="Q5"/>
          <cell r="R5"/>
          <cell r="S5"/>
          <cell r="T5"/>
          <cell r="U5"/>
          <cell r="V5"/>
          <cell r="W5"/>
          <cell r="X5"/>
          <cell r="Y5" t="str">
            <v>25 Januari 2017</v>
          </cell>
        </row>
        <row r="6">
          <cell r="A6">
            <v>3</v>
          </cell>
          <cell r="B6" t="str">
            <v>Denny Dermawan, ST., MT.</v>
          </cell>
          <cell r="C6" t="str">
            <v>197604082009121001</v>
          </cell>
          <cell r="D6" t="str">
            <v>SPD dari Surabaya ke Blitar PP., Tanggal 3 s.d 4 Januari 2017, Untuk mengikuti Pameran pendidikan, sesuai Surat Penugasan No.: 106/PL19/KP/2017, tanggal 3 Januari 2017 an. Rachmad Andri Atmoko, S.ST., MT.</v>
          </cell>
          <cell r="E6" t="str">
            <v>Uang Harian (2 hari x Rp. 300.0000,-)</v>
          </cell>
          <cell r="F6">
            <v>600000</v>
          </cell>
          <cell r="G6" t="str">
            <v>Transport Darat Surabaya - Blitar PP</v>
          </cell>
          <cell r="H6">
            <v>100000</v>
          </cell>
          <cell r="I6"/>
          <cell r="J6"/>
          <cell r="K6"/>
          <cell r="L6"/>
          <cell r="M6"/>
          <cell r="N6"/>
          <cell r="O6"/>
          <cell r="P6"/>
          <cell r="Q6"/>
          <cell r="R6"/>
          <cell r="S6"/>
          <cell r="T6"/>
          <cell r="U6"/>
          <cell r="V6"/>
          <cell r="W6"/>
          <cell r="X6"/>
          <cell r="Y6" t="str">
            <v>25 Januari 2017</v>
          </cell>
        </row>
        <row r="7">
          <cell r="A7">
            <v>4</v>
          </cell>
          <cell r="B7" t="str">
            <v>Renanda Nia Rachmadita, ST., MT.</v>
          </cell>
          <cell r="C7" t="str">
            <v>198107032009122003</v>
          </cell>
          <cell r="D7" t="str">
            <v>SPD dari Surabaya ke Madiun, Ponorogo, Trenggalek, Pacitan PP., Tanggal 8 s.d 12 Januari 2017, Untuk melaksanakan Promosi Politeknik Perkapalan Negeri Surabaya, sesuai Surat Penugasan No.: 157/PL19/KP/2017, tanggal 5 Januari 2017 an. Imam Khoirul Rohmat, S.ST., MT.</v>
          </cell>
          <cell r="E7" t="str">
            <v>Uang Harian (5 hari x Rp. 300.0000,-)</v>
          </cell>
          <cell r="F7">
            <v>1500000</v>
          </cell>
          <cell r="G7" t="str">
            <v>Transport Darat Surabaya - Madiun - Ponorogo - Trenggalek - Pacitan PP</v>
          </cell>
          <cell r="H7">
            <v>150000</v>
          </cell>
          <cell r="I7" t="str">
            <v>Biaya Penginapan Pacitan</v>
          </cell>
          <cell r="J7">
            <v>300000</v>
          </cell>
          <cell r="K7" t="str">
            <v>Biaya Penginapan Trenggalek</v>
          </cell>
          <cell r="L7">
            <v>280000</v>
          </cell>
          <cell r="M7" t="str">
            <v>Biaya Penginapan Madiun</v>
          </cell>
          <cell r="N7">
            <v>272500</v>
          </cell>
          <cell r="O7" t="str">
            <v>Biaya Penginapan Ponorogo</v>
          </cell>
          <cell r="P7">
            <v>351000</v>
          </cell>
          <cell r="Q7"/>
          <cell r="R7"/>
          <cell r="S7"/>
          <cell r="T7"/>
          <cell r="U7"/>
          <cell r="V7"/>
          <cell r="W7"/>
          <cell r="X7"/>
          <cell r="Y7" t="str">
            <v>25 Januari 2017</v>
          </cell>
        </row>
        <row r="8">
          <cell r="A8">
            <v>5</v>
          </cell>
          <cell r="B8" t="str">
            <v>Didik Sukoco, ST., MT.</v>
          </cell>
          <cell r="C8" t="str">
            <v>196902051995121001</v>
          </cell>
          <cell r="D8" t="str">
            <v>SPD dari Surabaya ke Madiun, Ponorogo, Trenggalek, Pacitan PP., Tanggal 8 s.d 12 Januari 2017, Untuk melaksanakan Promosi Politeknik Perkapalan Negeri Surabaya, sesuai Surat Penugasan No.: 157/PL19/KP/2017, tanggal 5 Januari 2017 an. Mades Darul Khairansyah, S.ST., MT.</v>
          </cell>
          <cell r="E8" t="str">
            <v>Uang Harian (5 hari x Rp. 300.0000,-)</v>
          </cell>
          <cell r="F8">
            <v>1500000</v>
          </cell>
          <cell r="G8" t="str">
            <v>Transport Darat Surabaya - Madiun - Ponorogo - Trenggalek - Pacitan PP</v>
          </cell>
          <cell r="H8">
            <v>150000</v>
          </cell>
          <cell r="I8" t="str">
            <v>Biaya Penginapan Pacitan</v>
          </cell>
          <cell r="J8">
            <v>300000</v>
          </cell>
          <cell r="K8" t="str">
            <v>Biaya Penginapan Trenggalek</v>
          </cell>
          <cell r="L8">
            <v>280000</v>
          </cell>
          <cell r="M8" t="str">
            <v>Biaya Penginapan Madiun</v>
          </cell>
          <cell r="N8">
            <v>272500</v>
          </cell>
          <cell r="O8" t="str">
            <v>Biaya Penginapan Ponorogo</v>
          </cell>
          <cell r="P8">
            <v>351000</v>
          </cell>
          <cell r="Q8"/>
          <cell r="R8"/>
          <cell r="S8"/>
          <cell r="T8"/>
          <cell r="U8"/>
          <cell r="V8"/>
          <cell r="W8"/>
          <cell r="X8"/>
          <cell r="Y8" t="str">
            <v>25 Januari 2017</v>
          </cell>
        </row>
        <row r="9">
          <cell r="A9">
            <v>6</v>
          </cell>
          <cell r="B9" t="str">
            <v>dr. Am Maisarah Disrinama</v>
          </cell>
          <cell r="C9" t="str">
            <v>198405272015042002</v>
          </cell>
          <cell r="D9" t="str">
            <v>SPD dari Surabaya ke Madiun, Ponorogo, Trenggalek, Pacitan PP., Tanggal 8 s.d 12 Januari 2017, Untuk melaksanakan Promosi Politeknik Perkapalan Negeri Surabaya, sesuai Surat Penugasan No.: 157/PL19/KP/2017, tanggal 5 Januari 2017 an. M. Masrukhi, S.ST.</v>
          </cell>
          <cell r="E9" t="str">
            <v>Uang Harian (5 hari x Rp. 300.0000,-)</v>
          </cell>
          <cell r="F9">
            <v>1500000</v>
          </cell>
          <cell r="G9" t="str">
            <v>Transport Darat Surabaya - Madiun - Ponorogo - Trenggalek - Pacitan PP</v>
          </cell>
          <cell r="H9">
            <v>150000</v>
          </cell>
          <cell r="I9"/>
          <cell r="J9"/>
          <cell r="K9"/>
          <cell r="L9"/>
          <cell r="M9"/>
          <cell r="N9"/>
          <cell r="O9"/>
          <cell r="P9"/>
          <cell r="Q9"/>
          <cell r="R9"/>
          <cell r="S9"/>
          <cell r="T9"/>
          <cell r="U9"/>
          <cell r="V9"/>
          <cell r="W9"/>
          <cell r="X9"/>
          <cell r="Y9" t="str">
            <v>25 Januari 2017</v>
          </cell>
        </row>
        <row r="10">
          <cell r="A10">
            <v>7</v>
          </cell>
          <cell r="B10" t="str">
            <v>Moh. Syaiful Amri, S.ST., MT</v>
          </cell>
          <cell r="C10" t="str">
            <v>199101072019031016</v>
          </cell>
          <cell r="D10" t="str">
            <v>SPD dari Surabaya ke Jakarta, Untuk menghadiri undangan Pembahasan Laporan Kompetensi Vokasi Dosen Pendidikan Tinggi Vokasi di Dalam Negeri TA 2019, sesuai Surat Penugasan No.: 6287/PL19/KP/2019, tanggal 09 Desember 2019 an. Moh. Syaiful Amri, S.ST.,MT.</v>
          </cell>
          <cell r="E10" t="str">
            <v>Uang Harian (3 hari x Rp. 530.0000,-)</v>
          </cell>
          <cell r="F10">
            <v>1590000</v>
          </cell>
          <cell r="G10" t="str">
            <v>Tiket Pesawat Terbang Surabaya - Jakarta</v>
          </cell>
          <cell r="H10">
            <v>967114</v>
          </cell>
          <cell r="I10" t="str">
            <v>Tiket Pesawat Terbang Jakarta - Surabaya</v>
          </cell>
          <cell r="J10">
            <v>1256853</v>
          </cell>
          <cell r="K10" t="str">
            <v>Taxi Surabaya 2 x Rp. 190.000,-</v>
          </cell>
          <cell r="L10">
            <v>380000</v>
          </cell>
          <cell r="M10"/>
          <cell r="N10"/>
          <cell r="O10"/>
          <cell r="P10"/>
          <cell r="Q10"/>
          <cell r="R10"/>
          <cell r="S10"/>
          <cell r="T10"/>
          <cell r="U10"/>
          <cell r="V10"/>
          <cell r="W10"/>
          <cell r="X10"/>
          <cell r="Y10" t="str">
            <v>12 Desember 2019</v>
          </cell>
        </row>
        <row r="11">
          <cell r="A11">
            <v>8</v>
          </cell>
          <cell r="B11" t="str">
            <v>Aang Wahidin, ST, MT.</v>
          </cell>
          <cell r="C11" t="str">
            <v>197208121995011001</v>
          </cell>
          <cell r="D11" t="str">
            <v>SPD dari Surabaya ke Jakarta, Untuk menghadiri undangan Pembahasan Laporan Kompetensi Vokasi Dosen Pendidikan Tinggi Vokasi di Dalam Negeri TA 2019, sesuai Surat Penugasan No.: 6286/PL19/KP/2019, tanggal 09 Desember 2019 an. Aang Wahidin, ST.,MT.</v>
          </cell>
          <cell r="E11" t="str">
            <v>Uang Harian Fullboat (3 hari x Rp. 180.0000,-)</v>
          </cell>
          <cell r="F11">
            <v>540000</v>
          </cell>
          <cell r="G11" t="str">
            <v>Tiket Pesawat Terbang Surabaya - Jakarta</v>
          </cell>
          <cell r="H11">
            <v>967114</v>
          </cell>
          <cell r="I11" t="str">
            <v>Tiket Pesawat Terbang Jakarta - Surabaya</v>
          </cell>
          <cell r="J11">
            <v>1256853</v>
          </cell>
          <cell r="K11" t="str">
            <v>Taxi Surabaya 2 x Rp. 190.000,-</v>
          </cell>
          <cell r="L11">
            <v>380000</v>
          </cell>
          <cell r="M11" t="str">
            <v>Taxi Jakarta 2 x Rp. 250.000,-</v>
          </cell>
          <cell r="N11">
            <v>500000</v>
          </cell>
          <cell r="O11"/>
          <cell r="P11"/>
          <cell r="Q11"/>
          <cell r="R11"/>
          <cell r="S11"/>
          <cell r="T11"/>
          <cell r="U11"/>
          <cell r="V11"/>
          <cell r="W11"/>
          <cell r="X11"/>
          <cell r="Y11" t="str">
            <v>12 Desember 2019</v>
          </cell>
        </row>
        <row r="12">
          <cell r="A12">
            <v>9</v>
          </cell>
          <cell r="B12" t="str">
            <v>Mohammad Basuki Rahmat, ST., MT.</v>
          </cell>
          <cell r="C12" t="str">
            <v>197305222000031001</v>
          </cell>
          <cell r="D12" t="str">
            <v>SPD dari Surabaya ke Jakarta, Untuk menghadiri undangan Pembahasan Laporan Kompetensi Vokasi Dosen Pendidikan Tinggi Vokasi di Dalam Negeri TA 2019, sesuai Surat Penugasan No.: 6286/PL19/KP/2019, tanggal 09 Desember 2019 an. Moh. Basuki Rahmat,ST.,MT.</v>
          </cell>
          <cell r="E12" t="str">
            <v>Uang Harian Fullboat (2 hari x Rp. 180.0000,-)</v>
          </cell>
          <cell r="F12">
            <v>360000</v>
          </cell>
          <cell r="G12" t="str">
            <v>Tiket Pesawat Terbang Surabaya - Jakarta</v>
          </cell>
          <cell r="H12">
            <v>967114</v>
          </cell>
          <cell r="I12" t="str">
            <v>Tiket Pesawat Terbang Jakarta - Surabaya</v>
          </cell>
          <cell r="J12">
            <v>1106312</v>
          </cell>
          <cell r="K12" t="str">
            <v>Taxi Surabaya 2 x Rp. 190.000,-</v>
          </cell>
          <cell r="L12">
            <v>380000</v>
          </cell>
          <cell r="M12"/>
          <cell r="N12"/>
          <cell r="O12"/>
          <cell r="P12"/>
          <cell r="Q12"/>
          <cell r="R12"/>
          <cell r="S12"/>
          <cell r="T12"/>
          <cell r="U12"/>
          <cell r="V12"/>
          <cell r="W12"/>
          <cell r="X12"/>
          <cell r="Y12" t="str">
            <v>12 Desember 2019</v>
          </cell>
        </row>
        <row r="13">
          <cell r="A13">
            <v>10</v>
          </cell>
          <cell r="B13" t="str">
            <v>Dr. Mat Syai'in, ST., MT.</v>
          </cell>
          <cell r="C13" t="str">
            <v>197711142008121002</v>
          </cell>
          <cell r="D13" t="str">
            <v>SPD dari Surabaya ke Jombang PP., Tanggal 16 s.d 17 Januari 2017, Untuk mengikuti Pameran Pendidikan dan Promosi Politeknik Perkapalan Negeri Surabaya, sesuai Surat Penugasan No.: 236/PL19/KP/2017, tanggal 11 Januari 2017 an. M. Masrukhi, S.ST.</v>
          </cell>
          <cell r="E13" t="str">
            <v>Uang Harian (2 hari x Rp. 200.0000,-)</v>
          </cell>
          <cell r="F13">
            <v>400000</v>
          </cell>
          <cell r="G13" t="str">
            <v>Transport Darat Surabaya - Jombang PP</v>
          </cell>
          <cell r="H13">
            <v>100000</v>
          </cell>
          <cell r="I13"/>
          <cell r="J13"/>
          <cell r="K13"/>
          <cell r="L13"/>
          <cell r="M13"/>
          <cell r="N13"/>
          <cell r="O13"/>
          <cell r="P13"/>
          <cell r="Q13"/>
          <cell r="R13"/>
          <cell r="S13"/>
          <cell r="T13"/>
          <cell r="U13"/>
          <cell r="V13"/>
          <cell r="W13"/>
          <cell r="X13"/>
          <cell r="Y13" t="str">
            <v>25 Januari 2017</v>
          </cell>
        </row>
        <row r="14">
          <cell r="A14">
            <v>11</v>
          </cell>
          <cell r="B14" t="str">
            <v>Arief Subekti, ST., M.MT.</v>
          </cell>
          <cell r="C14" t="str">
            <v>196104151988031003</v>
          </cell>
          <cell r="D14" t="str">
            <v>SPD dari Surabaya ke Gresik PP., Tanggal 12 Januari 2017, Untuk mengikuti Pameran Pendidikan dan Promosi Politeknik Perkapalan Negeri Surabaya, sesuai Surat Penugasan No.: 235/PL19/KP/2017, tanggal 10 Januari 2017 an. Moh. Syaiful Amri, S.ST., MT.</v>
          </cell>
          <cell r="E14" t="str">
            <v>Uang Harian (1 hari x Rp. 150.0000,-)</v>
          </cell>
          <cell r="F14">
            <v>150000</v>
          </cell>
          <cell r="G14"/>
          <cell r="H14"/>
          <cell r="I14"/>
          <cell r="J14"/>
          <cell r="K14"/>
          <cell r="L14"/>
          <cell r="M14"/>
          <cell r="N14"/>
          <cell r="O14"/>
          <cell r="P14"/>
          <cell r="Q14"/>
          <cell r="R14"/>
          <cell r="S14"/>
          <cell r="T14"/>
          <cell r="U14"/>
          <cell r="V14"/>
          <cell r="W14"/>
          <cell r="X14"/>
          <cell r="Y14" t="str">
            <v>19 Januari 2017</v>
          </cell>
        </row>
        <row r="15">
          <cell r="A15">
            <v>12</v>
          </cell>
          <cell r="B15" t="str">
            <v>Aang Wahidin, ST, MT.</v>
          </cell>
          <cell r="C15" t="str">
            <v>197208121995011001</v>
          </cell>
          <cell r="D15" t="str">
            <v>SPD dari Surabaya ke Gresik PP., Tanggal 12 Januari 2017, Untuk mengikuti Pameran Pendidikan dan Promosi Politeknik Perkapalan Negeri Surabaya, sesuai Surat Penugasan No.: 235/PL19/KP/2017, tanggal 10 Januari 2017 an. Hendri Budi Kurniyanto, S.ST., MT.</v>
          </cell>
          <cell r="E15" t="str">
            <v>Uang Harian (1 hari x Rp. 150.0000,-)</v>
          </cell>
          <cell r="F15">
            <v>150000</v>
          </cell>
          <cell r="G15"/>
          <cell r="H15"/>
          <cell r="I15"/>
          <cell r="J15"/>
          <cell r="K15"/>
          <cell r="L15"/>
          <cell r="M15"/>
          <cell r="N15"/>
          <cell r="O15"/>
          <cell r="P15"/>
          <cell r="Q15"/>
          <cell r="R15"/>
          <cell r="S15"/>
          <cell r="T15"/>
          <cell r="U15"/>
          <cell r="V15"/>
          <cell r="W15"/>
          <cell r="X15"/>
          <cell r="Y15" t="str">
            <v>19 Januari 2017</v>
          </cell>
        </row>
        <row r="16">
          <cell r="A16">
            <v>13</v>
          </cell>
          <cell r="B16" t="str">
            <v>George Endri Kusuma, ST., MSc.Eng.</v>
          </cell>
          <cell r="C16" t="str">
            <v>197605172009121003</v>
          </cell>
          <cell r="D16" t="str">
            <v>SPD dari Surabaya ke Gresik PP., Tanggal 12 Januari 2017, Untuk mengikuti Pameran Pendidikan dan Promosi Politeknik Perkapalan Negeri Surabaya, sesuai Surat Penugasan No.: 235/PL19/KP/2017, tanggal 10 Januari 2017 an. Agus Khumaidi, S.ST.</v>
          </cell>
          <cell r="E16" t="str">
            <v>Uang Harian (1 hari x Rp. 150.0000,-)</v>
          </cell>
          <cell r="F16">
            <v>150000</v>
          </cell>
          <cell r="G16"/>
          <cell r="H16"/>
          <cell r="I16"/>
          <cell r="J16"/>
          <cell r="K16"/>
          <cell r="L16"/>
          <cell r="M16"/>
          <cell r="N16"/>
          <cell r="O16"/>
          <cell r="P16"/>
          <cell r="Q16"/>
          <cell r="R16"/>
          <cell r="S16"/>
          <cell r="T16"/>
          <cell r="U16"/>
          <cell r="V16"/>
          <cell r="W16"/>
          <cell r="X16"/>
          <cell r="Y16" t="str">
            <v>19 Januari 2017</v>
          </cell>
        </row>
        <row r="17">
          <cell r="A17">
            <v>14</v>
          </cell>
          <cell r="B17" t="str">
            <v>Agung Nugroho, ST., MT.</v>
          </cell>
          <cell r="C17" t="str">
            <v>197805282005011001</v>
          </cell>
          <cell r="D17" t="str">
            <v>SPD dari Surabaya ke Lamongan PP., Tanggal 03 Januari 2017, Untuk mengikuti kegiatan Expo Pendidikan MGBK Kab. Lamongan, sesuai Surat Penugasan No.: 6889/PL19/KP/2016, tanggal 30 Desember 2016 an. Hendri Budi Kurniyanto, S.ST., MT.</v>
          </cell>
          <cell r="E17" t="str">
            <v>Uang Harian (1 hari x Rp. 200.0000,-)</v>
          </cell>
          <cell r="F17">
            <v>200000</v>
          </cell>
          <cell r="G17"/>
          <cell r="H17"/>
          <cell r="I17"/>
          <cell r="J17"/>
          <cell r="K17"/>
          <cell r="L17"/>
          <cell r="M17"/>
          <cell r="N17"/>
          <cell r="O17"/>
          <cell r="P17"/>
          <cell r="Q17"/>
          <cell r="R17"/>
          <cell r="S17"/>
          <cell r="T17"/>
          <cell r="U17"/>
          <cell r="V17"/>
          <cell r="W17"/>
          <cell r="X17"/>
          <cell r="Y17" t="str">
            <v>19 Januari 2017</v>
          </cell>
        </row>
        <row r="18">
          <cell r="A18">
            <v>15</v>
          </cell>
          <cell r="B18" t="str">
            <v>Fipka Bisono, S.ST., M.T.</v>
          </cell>
          <cell r="C18" t="str">
            <v>198807082015041001</v>
          </cell>
          <cell r="D18" t="str">
            <v>SPD dari Surabaya ke Lamongan PP., Tanggal 03 Januari 2017, Untuk mengikuti kegiatan Expo Pendidikan MGBK Kab. Lamongan, sesuai Surat Penugasan No.: 6889/PL19/KP/2016, tanggal 30 Desember 2016 an. Moh. Syaiful Amri, S.ST., MT.</v>
          </cell>
          <cell r="E18" t="str">
            <v>Uang Harian (1 hari x Rp. 200.0000,-)</v>
          </cell>
          <cell r="F18">
            <v>200000</v>
          </cell>
          <cell r="G18"/>
          <cell r="H18"/>
          <cell r="I18"/>
          <cell r="J18"/>
          <cell r="K18"/>
          <cell r="L18"/>
          <cell r="M18"/>
          <cell r="N18"/>
          <cell r="O18"/>
          <cell r="P18"/>
          <cell r="Q18"/>
          <cell r="R18"/>
          <cell r="S18"/>
          <cell r="T18"/>
          <cell r="U18"/>
          <cell r="V18"/>
          <cell r="W18"/>
          <cell r="X18"/>
          <cell r="Y18" t="str">
            <v>19 Januari 2017</v>
          </cell>
        </row>
        <row r="19">
          <cell r="A19">
            <v>16</v>
          </cell>
          <cell r="B19" t="e">
            <v>#N/A</v>
          </cell>
          <cell r="C19" t="e">
            <v>#N/A</v>
          </cell>
          <cell r="D19" t="str">
            <v>SPD dari Surabaya ke Lamongan PP., Tanggal 03 Januari 2017, Untuk mengikuti kegiatan Expo Pendidikan MGBK Kab. Lamongan, sesuai Surat Penugasan No.: 6889/PL19/KP/2016, tanggal 30 Desember 2016 an. Rizal Indrawan, S.ST., MT.</v>
          </cell>
          <cell r="E19" t="str">
            <v>Uang Harian (1 hari x Rp. 200.0000,-)</v>
          </cell>
          <cell r="F19">
            <v>200000</v>
          </cell>
          <cell r="G19"/>
          <cell r="H19"/>
          <cell r="I19"/>
          <cell r="J19"/>
          <cell r="K19"/>
          <cell r="L19"/>
          <cell r="M19"/>
          <cell r="N19"/>
          <cell r="O19"/>
          <cell r="P19"/>
          <cell r="Q19"/>
          <cell r="R19"/>
          <cell r="S19"/>
          <cell r="T19"/>
          <cell r="U19"/>
          <cell r="V19"/>
          <cell r="W19"/>
          <cell r="X19"/>
          <cell r="Y19" t="str">
            <v>19 Januari 2017</v>
          </cell>
        </row>
        <row r="20">
          <cell r="A20">
            <v>17</v>
          </cell>
          <cell r="B20" t="e">
            <v>#N/A</v>
          </cell>
          <cell r="C20" t="e">
            <v>#N/A</v>
          </cell>
          <cell r="D20" t="str">
            <v>SPD dari Surabaya ke Batam PP., Tanggal 03 s.d 05 Februari 2017, Untuk Mengawasi Tes Skolastik Penerimaan Mahasiswa Baru Jalur PMDK - PPNS Tahun Akademik 2017/2018, sesuai Surat Penugasan No.: 659/PL19/KP/2017, tanggal 02 Februari 2017 an. Adi Wirawan Husodo, ST., MT.</v>
          </cell>
          <cell r="E20" t="str">
            <v>Uang Harian (3 hari x Rp. 370.0000,-)</v>
          </cell>
          <cell r="F20">
            <v>1110000</v>
          </cell>
          <cell r="G20" t="str">
            <v>Tiket Pesawat Terbang Surabaya - Batam</v>
          </cell>
          <cell r="H20">
            <v>898000</v>
          </cell>
          <cell r="I20" t="str">
            <v>Tiket Pesawat Terbang Batam - Surabaya</v>
          </cell>
          <cell r="J20">
            <v>868000</v>
          </cell>
          <cell r="K20" t="str">
            <v>Biaya Penginapan</v>
          </cell>
          <cell r="L20">
            <v>999692</v>
          </cell>
          <cell r="M20"/>
          <cell r="N20"/>
          <cell r="O20"/>
          <cell r="P20"/>
          <cell r="Q20"/>
          <cell r="R20"/>
          <cell r="S20"/>
          <cell r="T20"/>
          <cell r="U20"/>
          <cell r="V20"/>
          <cell r="W20"/>
          <cell r="X20"/>
          <cell r="Y20" t="str">
            <v>07 Februari 2017</v>
          </cell>
        </row>
        <row r="21">
          <cell r="A21">
            <v>18</v>
          </cell>
          <cell r="B21" t="e">
            <v>#N/A</v>
          </cell>
          <cell r="C21" t="e">
            <v>#N/A</v>
          </cell>
          <cell r="D21" t="str">
            <v>SPD dari Surabaya ke Batam PP., Tanggal 03 s.d 05 Februari 2017, Untuk Mengawasi Tes Skolastik Penerimaan Mahasiswa Baru Jalur PMDK - PPNS Tahun Akademik 2017/2018, sesuai Surat Penugasan No.: 659/PL19/KP/2017, tanggal 02 Februari 2017 an. Ir. Heru Lumaksono, MT.</v>
          </cell>
          <cell r="E21" t="str">
            <v>Uang Harian (3 hari x Rp. 370.0000,-)</v>
          </cell>
          <cell r="F21">
            <v>1110000</v>
          </cell>
          <cell r="G21" t="str">
            <v>Tiket Pesawat Terbang Surabaya - Batam</v>
          </cell>
          <cell r="H21">
            <v>898000</v>
          </cell>
          <cell r="I21" t="str">
            <v>Tiket Pesawat Terbang Batam - Surabaya</v>
          </cell>
          <cell r="J21">
            <v>868000</v>
          </cell>
          <cell r="K21" t="str">
            <v>Biaya Penginapan</v>
          </cell>
          <cell r="L21">
            <v>1000006</v>
          </cell>
          <cell r="M21"/>
          <cell r="N21"/>
          <cell r="O21"/>
          <cell r="P21"/>
          <cell r="Q21"/>
          <cell r="R21"/>
          <cell r="S21"/>
          <cell r="T21"/>
          <cell r="U21"/>
          <cell r="V21"/>
          <cell r="W21"/>
          <cell r="X21"/>
          <cell r="Y21" t="str">
            <v>07 Februari 2017</v>
          </cell>
        </row>
        <row r="22">
          <cell r="A22">
            <v>19</v>
          </cell>
          <cell r="B22" t="e">
            <v>#N/A</v>
          </cell>
          <cell r="C22" t="e">
            <v>#N/A</v>
          </cell>
          <cell r="D22" t="str">
            <v>SPD dari Surabaya ke Batam PP., Tanggal 03 s.d 05 Februari 2017, Untuk Mengawasi Tes Skolastik Penerimaan Mahasiswa Baru Jalur PMDK - PPNS Tahun Akademik 2017/2018, sesuai Surat Penugasan No.: 659/PL19/KP/2017, tanggal 02 Februari 2017 an. Mades Darul Khairansyah, S.ST., MT.</v>
          </cell>
          <cell r="E22" t="str">
            <v>Uang Harian (3 hari x Rp. 370.0000,-)</v>
          </cell>
          <cell r="F22">
            <v>1110000</v>
          </cell>
          <cell r="G22" t="str">
            <v>Tiket Pesawat Terbang Surabaya - Batam</v>
          </cell>
          <cell r="H22">
            <v>898000</v>
          </cell>
          <cell r="I22" t="str">
            <v>Tiket Pesawat Terbang Batam - Surabaya</v>
          </cell>
          <cell r="J22">
            <v>868000</v>
          </cell>
          <cell r="K22"/>
          <cell r="L22"/>
          <cell r="M22"/>
          <cell r="N22"/>
          <cell r="O22"/>
          <cell r="P22"/>
          <cell r="Q22"/>
          <cell r="R22"/>
          <cell r="S22"/>
          <cell r="T22"/>
          <cell r="U22"/>
          <cell r="V22"/>
          <cell r="W22"/>
          <cell r="X22"/>
          <cell r="Y22" t="str">
            <v>07 Februari 2017</v>
          </cell>
        </row>
        <row r="23">
          <cell r="A23">
            <v>20</v>
          </cell>
          <cell r="B23" t="e">
            <v>#N/A</v>
          </cell>
          <cell r="C23" t="e">
            <v>#N/A</v>
          </cell>
          <cell r="D23" t="str">
            <v>SPD dari Surabaya ke Batam PP., Tanggal 03 s.d 05 Februari 2017, Untuk Mengawasi Tes Skolastik Penerimaan Mahasiswa Baru Jalur PMDK - PPNS Tahun Akademik 2017/2018, sesuai Surat Penugasan No.: 659/PL19/KP/2017, tanggal 02 Februari 2017 an. Ir. Hariyanto Soeroso, MT.</v>
          </cell>
          <cell r="E23" t="str">
            <v>Uang Harian (3 hari x Rp. 370.0000,-)</v>
          </cell>
          <cell r="F23">
            <v>1110000</v>
          </cell>
          <cell r="G23" t="str">
            <v>Tiket Pesawat Terbang Surabaya - Batam</v>
          </cell>
          <cell r="H23">
            <v>898000</v>
          </cell>
          <cell r="I23" t="str">
            <v>Tiket Pesawat Terbang Batam - Surabaya</v>
          </cell>
          <cell r="J23">
            <v>868000</v>
          </cell>
          <cell r="K23"/>
          <cell r="L23"/>
          <cell r="M23"/>
          <cell r="N23"/>
          <cell r="O23"/>
          <cell r="P23"/>
          <cell r="Q23"/>
          <cell r="R23"/>
          <cell r="S23"/>
          <cell r="T23"/>
          <cell r="U23"/>
          <cell r="V23"/>
          <cell r="W23"/>
          <cell r="X23"/>
          <cell r="Y23" t="str">
            <v>07 Februari 2017</v>
          </cell>
        </row>
        <row r="24">
          <cell r="A24">
            <v>21</v>
          </cell>
          <cell r="B24" t="e">
            <v>#N/A</v>
          </cell>
          <cell r="C24" t="e">
            <v>#N/A</v>
          </cell>
          <cell r="D24" t="str">
            <v>SPD dari Surabaya ke Jombang PP., Tanggal 04 s.d 05 Februari 2017, Sebagai Pengawas Tes Skolastik Penerimaan Mahasiswa Baru Jalur PMDK - PPNS Tahun Akademik 2017/2018, sesuai Surat Penugasan No.: 686/PL19/KP/2017, tanggal 03 Februari 2017 an. Aang Wahidin, ST, MT.</v>
          </cell>
          <cell r="E24" t="str">
            <v>Uang Harian (2 hari x Rp. 250.0000,-)</v>
          </cell>
          <cell r="F24">
            <v>500000</v>
          </cell>
          <cell r="G24" t="str">
            <v>Biaya Penginapan</v>
          </cell>
          <cell r="H24">
            <v>450000</v>
          </cell>
          <cell r="I24"/>
          <cell r="J24"/>
          <cell r="K24"/>
          <cell r="L24"/>
          <cell r="M24"/>
          <cell r="N24"/>
          <cell r="O24"/>
          <cell r="P24"/>
          <cell r="Q24"/>
          <cell r="R24"/>
          <cell r="S24"/>
          <cell r="T24"/>
          <cell r="U24"/>
          <cell r="V24"/>
          <cell r="W24"/>
          <cell r="X24"/>
          <cell r="Y24" t="str">
            <v>06 Februari 2017</v>
          </cell>
        </row>
        <row r="25">
          <cell r="A25">
            <v>22</v>
          </cell>
          <cell r="B25" t="e">
            <v>#N/A</v>
          </cell>
          <cell r="C25" t="e">
            <v>#N/A</v>
          </cell>
          <cell r="D25" t="str">
            <v>SPD dari Surabaya ke Jombang PP., Tanggal 04 s.d 05 Februari 2017, Sebagai Pengawas Tes Skolastik Penerimaan Mahasiswa Baru Jalur PMDK - PPNS Tahun Akademik 2017/2018, sesuai Surat Penugasan No.: 686/PL19/KP/2017, tanggal 03 Februari 2017 an. Fathulloh, ST., MT.</v>
          </cell>
          <cell r="E25" t="str">
            <v>Uang Harian (2 hari x Rp. 250.0000,-)</v>
          </cell>
          <cell r="F25">
            <v>500000</v>
          </cell>
          <cell r="G25" t="str">
            <v>Transport Darat Surabaya - Jombang PP</v>
          </cell>
          <cell r="H25">
            <v>100000</v>
          </cell>
          <cell r="I25"/>
          <cell r="J25"/>
          <cell r="K25"/>
          <cell r="L25"/>
          <cell r="M25"/>
          <cell r="N25"/>
          <cell r="O25"/>
          <cell r="P25"/>
          <cell r="Q25"/>
          <cell r="R25"/>
          <cell r="S25"/>
          <cell r="T25"/>
          <cell r="U25"/>
          <cell r="V25"/>
          <cell r="W25"/>
          <cell r="X25"/>
          <cell r="Y25" t="str">
            <v>06 Februari 2017</v>
          </cell>
        </row>
        <row r="26">
          <cell r="A26">
            <v>23</v>
          </cell>
          <cell r="B26" t="e">
            <v>#N/A</v>
          </cell>
          <cell r="C26" t="e">
            <v>#N/A</v>
          </cell>
          <cell r="D26" t="str">
            <v>SPD dari Surabaya ke Jombang PP., Tanggal 04 s.d 05 Februari 2017, Sebagai Pengawas Tes Skolastik Penerimaan Mahasiswa Baru Jalur PMDK - PPNS Tahun Akademik 2017/2018, sesuai Surat Penugasan No.: 686/PL19/KP/2017, tanggal 03 Februari 2017 an. Denny Dermawan, ST., MT.</v>
          </cell>
          <cell r="E26" t="str">
            <v>Uang Harian (2 hari x Rp. 250.0000,-)</v>
          </cell>
          <cell r="F26">
            <v>500000</v>
          </cell>
          <cell r="G26" t="str">
            <v>Biaya Penginapan</v>
          </cell>
          <cell r="H26">
            <v>450000</v>
          </cell>
          <cell r="I26" t="str">
            <v>Transport Darat Surabaya - Jombang PP</v>
          </cell>
          <cell r="J26">
            <v>100000</v>
          </cell>
          <cell r="K26"/>
          <cell r="L26"/>
          <cell r="M26"/>
          <cell r="N26"/>
          <cell r="O26"/>
          <cell r="P26"/>
          <cell r="Q26"/>
          <cell r="R26"/>
          <cell r="S26"/>
          <cell r="T26"/>
          <cell r="U26"/>
          <cell r="V26"/>
          <cell r="W26"/>
          <cell r="X26"/>
          <cell r="Y26" t="str">
            <v>06 Februari 2017</v>
          </cell>
        </row>
        <row r="27">
          <cell r="A27">
            <v>24</v>
          </cell>
          <cell r="B27" t="e">
            <v>#N/A</v>
          </cell>
          <cell r="C27" t="e">
            <v>#N/A</v>
          </cell>
          <cell r="D27" t="str">
            <v>SPD dari Surabaya ke Jombang PP., Tanggal 04 s.d 05 Februari 2017, Sebagai Pengawas Tes Skolastik Penerimaan Mahasiswa Baru Jalur PMDK - PPNS Tahun Akademik 2017/2018, sesuai Surat Penugasan No.: 686/PL19/KP/2017, tanggal 03 Februari 2017 an. Dr. Muh. Anis Mustaghfirin, ST., MT.</v>
          </cell>
          <cell r="E27" t="str">
            <v>Uang Harian (2 hari x Rp. 250.0000,-)</v>
          </cell>
          <cell r="F27">
            <v>500000</v>
          </cell>
          <cell r="G27" t="str">
            <v>Transport Darat Surabaya - Jombang PP</v>
          </cell>
          <cell r="H27">
            <v>100000</v>
          </cell>
          <cell r="I27"/>
          <cell r="J27"/>
          <cell r="K27"/>
          <cell r="L27"/>
          <cell r="M27"/>
          <cell r="N27"/>
          <cell r="O27"/>
          <cell r="P27"/>
          <cell r="Q27"/>
          <cell r="R27"/>
          <cell r="S27"/>
          <cell r="T27"/>
          <cell r="U27"/>
          <cell r="V27"/>
          <cell r="W27"/>
          <cell r="X27"/>
          <cell r="Y27" t="str">
            <v>06 Februari 2017</v>
          </cell>
        </row>
        <row r="28">
          <cell r="A28">
            <v>25</v>
          </cell>
          <cell r="B28" t="e">
            <v>#N/A</v>
          </cell>
          <cell r="C28" t="e">
            <v>#N/A</v>
          </cell>
          <cell r="D28" t="str">
            <v>SPD dari Surabaya ke Bojonegoro PP., Tanggal 04 s.d 05 Februari 2017, Sebagai Pengawas Tes Skolastik Penerimaan Mahasiswa Baru Jalur PMDK - PPNS Tahun Akademik 2017/2018, sesuai Surat Penugasan No.: 685/PL19/KP/2017, tanggal 03 Februari 2017 an. Catur Rakhmad Handoko, ST., MT.</v>
          </cell>
          <cell r="E28" t="str">
            <v>Uang Harian (2 hari x Rp. 250.0000,-)</v>
          </cell>
          <cell r="F28">
            <v>500000</v>
          </cell>
          <cell r="G28" t="str">
            <v>Biaya Penginapan</v>
          </cell>
          <cell r="H28">
            <v>349703</v>
          </cell>
          <cell r="I28" t="str">
            <v>Transport Darat Surabaya - Bojonegoro PP</v>
          </cell>
          <cell r="J28">
            <v>100000</v>
          </cell>
          <cell r="K28"/>
          <cell r="L28"/>
          <cell r="M28"/>
          <cell r="N28"/>
          <cell r="O28"/>
          <cell r="P28"/>
          <cell r="Q28"/>
          <cell r="R28"/>
          <cell r="S28"/>
          <cell r="T28"/>
          <cell r="U28"/>
          <cell r="V28"/>
          <cell r="W28"/>
          <cell r="X28"/>
          <cell r="Y28" t="str">
            <v>06 Februari 2017</v>
          </cell>
        </row>
        <row r="29">
          <cell r="A29">
            <v>26</v>
          </cell>
          <cell r="B29" t="e">
            <v>#N/A</v>
          </cell>
          <cell r="C29" t="e">
            <v>#N/A</v>
          </cell>
          <cell r="D29" t="str">
            <v>SPD dari Surabaya ke Bojonegoro PP., Tanggal 04 s.d 05 Februari 2017, Sebagai Pengawas Tes Skolastik Penerimaan Mahasiswa Baru Jalur PMDK - PPNS Tahun Akademik 2017/2018, sesuai Surat Penugasan No.: 685/PL19/KP/2017, tanggal 03 Februari 2017 an. Pranowo Sidi, ST., MT.</v>
          </cell>
          <cell r="E29" t="str">
            <v>Uang Harian (2 hari x Rp. 250.0000,-)</v>
          </cell>
          <cell r="F29">
            <v>500000</v>
          </cell>
          <cell r="G29" t="str">
            <v>Biaya Penginapan</v>
          </cell>
          <cell r="H29">
            <v>349574</v>
          </cell>
          <cell r="I29" t="str">
            <v>Transport Darat Surabaya - Bojonegoro PP</v>
          </cell>
          <cell r="J29">
            <v>100000</v>
          </cell>
          <cell r="K29"/>
          <cell r="L29"/>
          <cell r="M29"/>
          <cell r="N29"/>
          <cell r="O29"/>
          <cell r="P29"/>
          <cell r="Q29"/>
          <cell r="R29"/>
          <cell r="S29"/>
          <cell r="T29"/>
          <cell r="U29"/>
          <cell r="V29"/>
          <cell r="W29"/>
          <cell r="X29"/>
          <cell r="Y29" t="str">
            <v>06 Februari 2017</v>
          </cell>
        </row>
        <row r="30">
          <cell r="A30">
            <v>27</v>
          </cell>
          <cell r="B30" t="e">
            <v>#N/A</v>
          </cell>
          <cell r="C30" t="e">
            <v>#N/A</v>
          </cell>
          <cell r="D30" t="str">
            <v>SPD dari Surabaya ke Bojonegoro PP., Tanggal 04 s.d 05 Februari 2017, Sebagai Pengawas Tes Skolastik Penerimaan Mahasiswa Baru Jalur PMDK - PPNS Tahun Akademik 2017/2018, sesuai Surat Penugasan No.: 685/PL19/KP/2017, tanggal 03 Februari 2017 an. Didik Sukoco, ST., MT.</v>
          </cell>
          <cell r="E30" t="str">
            <v>Uang Harian (2 hari x Rp. 250.0000,-)</v>
          </cell>
          <cell r="F30">
            <v>500000</v>
          </cell>
          <cell r="G30" t="str">
            <v>Transport Darat Surabaya - Bojonegoro PP</v>
          </cell>
          <cell r="H30">
            <v>100000</v>
          </cell>
          <cell r="I30"/>
          <cell r="J30"/>
          <cell r="K30"/>
          <cell r="L30"/>
          <cell r="M30"/>
          <cell r="N30"/>
          <cell r="O30"/>
          <cell r="P30"/>
          <cell r="Q30"/>
          <cell r="R30"/>
          <cell r="S30"/>
          <cell r="T30"/>
          <cell r="U30"/>
          <cell r="V30"/>
          <cell r="W30"/>
          <cell r="X30"/>
          <cell r="Y30" t="str">
            <v>06 Februari 2017</v>
          </cell>
        </row>
        <row r="31">
          <cell r="A31">
            <v>28</v>
          </cell>
          <cell r="B31" t="e">
            <v>#N/A</v>
          </cell>
          <cell r="C31" t="e">
            <v>#N/A</v>
          </cell>
          <cell r="D31" t="str">
            <v>SPD dari Surabaya ke Bojonegoro PP., Tanggal 04 s.d 05 Februari 2017, Sebagai Pengawas Tes Skolastik Penerimaan Mahasiswa Baru Jalur PMDK - PPNS Tahun Akademik 2017/2018, sesuai Surat Penugasan No.: 685/PL19/KP/2017, tanggal 03 Februari 2017 an. Ruddianto, ST., MT., MRINA.</v>
          </cell>
          <cell r="E31" t="str">
            <v>Uang Harian (2 hari x Rp. 250.0000,-)</v>
          </cell>
          <cell r="F31">
            <v>500000</v>
          </cell>
          <cell r="G31"/>
          <cell r="H31"/>
          <cell r="I31"/>
          <cell r="J31"/>
          <cell r="K31"/>
          <cell r="L31"/>
          <cell r="M31"/>
          <cell r="N31"/>
          <cell r="O31"/>
          <cell r="P31"/>
          <cell r="Q31"/>
          <cell r="R31"/>
          <cell r="S31"/>
          <cell r="T31"/>
          <cell r="U31"/>
          <cell r="V31"/>
          <cell r="W31"/>
          <cell r="X31"/>
          <cell r="Y31" t="str">
            <v>06 Februari 2017</v>
          </cell>
        </row>
        <row r="32">
          <cell r="A32">
            <v>29</v>
          </cell>
          <cell r="B32" t="e">
            <v>#N/A</v>
          </cell>
          <cell r="C32" t="e">
            <v>#N/A</v>
          </cell>
          <cell r="D32" t="str">
            <v>SPD dari Surabaya ke Kediri PP., Tanggal 30 s.d 31 Januari 2017, Untuk mengikuti Pameran Pendidikan dan Promosi Politeknik Perkapalan Negeri Surabaya, sesuai Surat Penugasan No.: 582/PL19.1/KP/2017, tanggal 30 Januari 2017 an. Mochamad Yusuf Santoso, S.T., M.T.</v>
          </cell>
          <cell r="E32" t="str">
            <v>Uang Harian (2 hari x Rp. 250.0000,-)</v>
          </cell>
          <cell r="F32">
            <v>500000</v>
          </cell>
          <cell r="G32" t="str">
            <v>Transport Darat Surabaya - Kediri PP</v>
          </cell>
          <cell r="H32">
            <v>100000</v>
          </cell>
          <cell r="I32"/>
          <cell r="J32"/>
          <cell r="K32"/>
          <cell r="L32"/>
          <cell r="M32"/>
          <cell r="N32"/>
          <cell r="O32"/>
          <cell r="P32"/>
          <cell r="Q32"/>
          <cell r="R32"/>
          <cell r="S32"/>
          <cell r="T32"/>
          <cell r="U32"/>
          <cell r="V32"/>
          <cell r="W32"/>
          <cell r="X32"/>
          <cell r="Y32" t="str">
            <v>06 Februari 2017</v>
          </cell>
        </row>
        <row r="33">
          <cell r="A33">
            <v>30</v>
          </cell>
          <cell r="B33" t="e">
            <v>#N/A</v>
          </cell>
          <cell r="C33" t="e">
            <v>#N/A</v>
          </cell>
          <cell r="D33" t="str">
            <v>SPD dari Surabaya ke Kediri PP., Tanggal 30 s.d 31 Januari 2017, Untuk mengikuti Pameran Pendidikan dan Promosi Politeknik Perkapalan Negeri Surabaya, sesuai Surat Penugasan No.: 582/PL19.1/KP/2017, tanggal 30 Januari 2017 an. Ekky Nur Budiyanto, S.ST., MT.</v>
          </cell>
          <cell r="E33" t="str">
            <v>Uang Harian (2 hari x Rp. 250.0000,-)</v>
          </cell>
          <cell r="F33">
            <v>500000</v>
          </cell>
          <cell r="G33" t="str">
            <v>Transport Darat Surabaya - Kediri PP</v>
          </cell>
          <cell r="H33">
            <v>100000</v>
          </cell>
          <cell r="I33"/>
          <cell r="J33"/>
          <cell r="K33"/>
          <cell r="L33"/>
          <cell r="M33"/>
          <cell r="N33"/>
          <cell r="O33"/>
          <cell r="P33"/>
          <cell r="Q33"/>
          <cell r="R33"/>
          <cell r="S33"/>
          <cell r="T33"/>
          <cell r="U33"/>
          <cell r="V33"/>
          <cell r="W33"/>
          <cell r="X33"/>
          <cell r="Y33" t="str">
            <v>06 Februari 2017</v>
          </cell>
        </row>
        <row r="34">
          <cell r="A34">
            <v>31</v>
          </cell>
          <cell r="B34" t="e">
            <v>#N/A</v>
          </cell>
          <cell r="C34" t="e">
            <v>#N/A</v>
          </cell>
          <cell r="D34" t="str">
            <v>SPD dari Surabaya ke Bangkalan PP., Tanggal 26 Januari 2017, Untuk Mengikuti Pameran Pendidikan MGBK Bangkalan, sesuai Surat Penugasan No.: 506/PL19/KP/2017, tanggal 25 Januari 2017 an. Ulvi Pri Astuti, S.T., M.T.</v>
          </cell>
          <cell r="E34" t="str">
            <v>Uang Harian (1 hari x Rp. 200.0000,-)</v>
          </cell>
          <cell r="F34">
            <v>200000</v>
          </cell>
          <cell r="G34" t="str">
            <v>Transport Darat Surabaya - Bangkalan PP</v>
          </cell>
          <cell r="H34">
            <v>150000</v>
          </cell>
          <cell r="I34"/>
          <cell r="J34"/>
          <cell r="K34"/>
          <cell r="L34"/>
          <cell r="M34"/>
          <cell r="N34"/>
          <cell r="O34"/>
          <cell r="P34"/>
          <cell r="Q34"/>
          <cell r="R34"/>
          <cell r="S34"/>
          <cell r="T34"/>
          <cell r="U34"/>
          <cell r="V34"/>
          <cell r="W34"/>
          <cell r="X34"/>
          <cell r="Y34" t="str">
            <v>06 Februari 2017</v>
          </cell>
        </row>
        <row r="35">
          <cell r="A35">
            <v>32</v>
          </cell>
          <cell r="B35" t="e">
            <v>#N/A</v>
          </cell>
          <cell r="C35" t="e">
            <v>#N/A</v>
          </cell>
          <cell r="D35" t="str">
            <v>SPD dari Surabaya ke Bangkalan PP., Tanggal 26 Januari 2017, Untuk Mengikuti Pameran Pendidikan MGBK Bangkalan, sesuai Surat Penugasan No.: 506/PL19/KP/2017, tanggal 25 Januari 2017 an. M. Masrukhi, S.ST</v>
          </cell>
          <cell r="E35" t="str">
            <v>Uang Harian (1 hari x Rp. 200.0000,-)</v>
          </cell>
          <cell r="F35">
            <v>200000</v>
          </cell>
          <cell r="G35" t="str">
            <v>Transport Darat Surabaya - Bangkalan PP</v>
          </cell>
          <cell r="H35">
            <v>150000</v>
          </cell>
          <cell r="I35"/>
          <cell r="J35"/>
          <cell r="K35"/>
          <cell r="L35"/>
          <cell r="M35"/>
          <cell r="N35"/>
          <cell r="O35"/>
          <cell r="P35"/>
          <cell r="Q35"/>
          <cell r="R35"/>
          <cell r="S35"/>
          <cell r="T35"/>
          <cell r="U35"/>
          <cell r="V35"/>
          <cell r="W35"/>
          <cell r="X35"/>
          <cell r="Y35" t="str">
            <v>06 Februari 2017</v>
          </cell>
        </row>
        <row r="36">
          <cell r="A36">
            <v>33</v>
          </cell>
          <cell r="B36" t="e">
            <v>#N/A</v>
          </cell>
          <cell r="C36" t="e">
            <v>#N/A</v>
          </cell>
          <cell r="D36" t="str">
            <v>SPD dari Surabaya ke Madiun PP., Tanggal 04 s.d 05 Februari 2017, Untuk Mengawasi Tes Skolastik Penerimaan Mahasiswa Baru Jalur PMDK - PPNS Tahun Akademik 2017/2018, sesuai Surat Penugasan No.: 688/PL19/KP/2017, tanggal 03 Februari 2017 an. Ir. Arie Indartono, M.MT.</v>
          </cell>
          <cell r="E36" t="str">
            <v>Uang Harian (2 hari x Rp. 300.0000,-)</v>
          </cell>
          <cell r="F36">
            <v>600000</v>
          </cell>
          <cell r="G36" t="str">
            <v>Biaya Penginapan</v>
          </cell>
          <cell r="H36">
            <v>353482</v>
          </cell>
          <cell r="I36" t="str">
            <v>Transport Darat Surabaya - Madiun PP</v>
          </cell>
          <cell r="J36">
            <v>100000</v>
          </cell>
          <cell r="K36"/>
          <cell r="L36"/>
          <cell r="M36"/>
          <cell r="N36"/>
          <cell r="O36"/>
          <cell r="P36"/>
          <cell r="Q36"/>
          <cell r="R36"/>
          <cell r="S36"/>
          <cell r="T36"/>
          <cell r="U36"/>
          <cell r="V36"/>
          <cell r="W36"/>
          <cell r="X36"/>
          <cell r="Y36" t="str">
            <v>17 Februari 2017</v>
          </cell>
        </row>
        <row r="37">
          <cell r="A37">
            <v>34</v>
          </cell>
          <cell r="B37" t="e">
            <v>#N/A</v>
          </cell>
          <cell r="C37" t="e">
            <v>#N/A</v>
          </cell>
          <cell r="D37" t="str">
            <v>SPD dari Surabaya ke Madiun PP., Tanggal 04 s.d 05 Februari 2017, Untuk Mengawasi Tes Skolastik Penerimaan Mahasiswa Baru Jalur PMDK - PPNS Tahun Akademik 2017/2018, sesuai Surat Penugasan No.: 688/PL19/KP/2017, tanggal 03 Februari 2017 an. Ir. Gaguk Suhardjito, M.M.</v>
          </cell>
          <cell r="E37" t="str">
            <v>Uang Harian (2 hari x Rp. 300.0000,-)</v>
          </cell>
          <cell r="F37">
            <v>600000</v>
          </cell>
          <cell r="G37" t="str">
            <v>Biaya Penginapan</v>
          </cell>
          <cell r="H37">
            <v>313825</v>
          </cell>
          <cell r="I37" t="str">
            <v>Transport Darat Surabaya - Madiun PP</v>
          </cell>
          <cell r="J37">
            <v>100000</v>
          </cell>
          <cell r="K37"/>
          <cell r="L37"/>
          <cell r="M37"/>
          <cell r="N37"/>
          <cell r="O37"/>
          <cell r="P37"/>
          <cell r="Q37"/>
          <cell r="R37"/>
          <cell r="S37"/>
          <cell r="T37"/>
          <cell r="U37"/>
          <cell r="V37"/>
          <cell r="W37"/>
          <cell r="X37"/>
          <cell r="Y37" t="str">
            <v>17 Februari 2017</v>
          </cell>
        </row>
        <row r="38">
          <cell r="A38">
            <v>35</v>
          </cell>
          <cell r="B38" t="e">
            <v>#N/A</v>
          </cell>
          <cell r="C38" t="e">
            <v>#N/A</v>
          </cell>
          <cell r="D38" t="str">
            <v>SPD dari Surabaya ke Madiun PP., Tanggal 04 s.d 05 Februari 2017, Untuk Mengawasi Tes Skolastik Penerimaan Mahasiswa Baru Jalur PMDK - PPNS Tahun Akademik 2017/2018, sesuai Surat Penugasan No.: 688/PL19/KP/2017, tanggal 03 Februari 2017 an. Arief Subekti, ST., M.MT.</v>
          </cell>
          <cell r="E38" t="str">
            <v>Uang Harian (2 hari x Rp. 300.0000,-)</v>
          </cell>
          <cell r="F38">
            <v>600000</v>
          </cell>
          <cell r="G38" t="str">
            <v>Transport Darat Surabaya - Madiun PP</v>
          </cell>
          <cell r="H38">
            <v>100000</v>
          </cell>
          <cell r="I38"/>
          <cell r="J38"/>
          <cell r="K38"/>
          <cell r="L38"/>
          <cell r="M38"/>
          <cell r="N38"/>
          <cell r="O38"/>
          <cell r="P38"/>
          <cell r="Q38"/>
          <cell r="R38"/>
          <cell r="S38"/>
          <cell r="T38"/>
          <cell r="U38"/>
          <cell r="V38"/>
          <cell r="W38"/>
          <cell r="X38"/>
          <cell r="Y38" t="str">
            <v>17 Februari 2017</v>
          </cell>
        </row>
        <row r="39">
          <cell r="A39">
            <v>36</v>
          </cell>
          <cell r="B39" t="e">
            <v>#N/A</v>
          </cell>
          <cell r="C39" t="e">
            <v>#N/A</v>
          </cell>
          <cell r="D39" t="str">
            <v>SPD dari Surabaya ke Madiun PP., Tanggal 04 s.d 05 Februari 2017, Untuk Mengawasi Tes Skolastik Penerimaan Mahasiswa Baru Jalur PMDK - PPNS Tahun Akademik 2017/2018, sesuai Surat Penugasan No.: 688/PL19/KP/2017, tanggal 03 Februari 2017 an. Isa Rachman, ST., MT.</v>
          </cell>
          <cell r="E39" t="str">
            <v>Uang Harian (2 hari x Rp. 300.0000,-)</v>
          </cell>
          <cell r="F39">
            <v>600000</v>
          </cell>
          <cell r="G39"/>
          <cell r="H39"/>
          <cell r="I39"/>
          <cell r="J39"/>
          <cell r="K39"/>
          <cell r="L39"/>
          <cell r="M39"/>
          <cell r="N39"/>
          <cell r="O39"/>
          <cell r="P39"/>
          <cell r="Q39"/>
          <cell r="R39"/>
          <cell r="S39"/>
          <cell r="T39"/>
          <cell r="U39"/>
          <cell r="V39"/>
          <cell r="W39"/>
          <cell r="X39"/>
          <cell r="Y39" t="str">
            <v>17 Februari 2017</v>
          </cell>
        </row>
        <row r="40">
          <cell r="A40">
            <v>37</v>
          </cell>
          <cell r="B40" t="e">
            <v>#N/A</v>
          </cell>
          <cell r="C40" t="e">
            <v>#N/A</v>
          </cell>
          <cell r="D40" t="str">
            <v>SPD dari Surabaya ke Lamongan PP., Tanggal 13 Februari 2017, Untuk Mendampingi Study Excursie Mahasiswa D3 dan D4 Angkatan 2015 Jurusan Teknik Bangunan Kapal Politeknik Perkapalan Negeri Surabaya, sesuai Surat Penugasan No.: 811/PL19/KP/2017, tanggal 10 Februari 2017 an. Ir. Hariyanto Soeroso, MT.</v>
          </cell>
          <cell r="E40" t="str">
            <v>Uang Harian (1 hari x Rp. 200.0000,-)</v>
          </cell>
          <cell r="F40">
            <v>200000</v>
          </cell>
          <cell r="G40"/>
          <cell r="H40"/>
          <cell r="I40"/>
          <cell r="J40"/>
          <cell r="K40"/>
          <cell r="L40"/>
          <cell r="M40"/>
          <cell r="N40"/>
          <cell r="O40"/>
          <cell r="P40"/>
          <cell r="Q40"/>
          <cell r="R40"/>
          <cell r="S40"/>
          <cell r="T40"/>
          <cell r="U40"/>
          <cell r="V40"/>
          <cell r="W40"/>
          <cell r="X40"/>
          <cell r="Y40" t="str">
            <v>21 Februari 2017</v>
          </cell>
        </row>
        <row r="41">
          <cell r="A41">
            <v>38</v>
          </cell>
          <cell r="B41" t="e">
            <v>#N/A</v>
          </cell>
          <cell r="C41" t="e">
            <v>#N/A</v>
          </cell>
          <cell r="D41" t="str">
            <v>SPD dari Surabaya ke Lamongan PP., Tanggal 13 Februari 2017, Untuk Mendampingi Study Excursie Mahasiswa D3 dan D4 Angkatan 2015 Jurusan Teknik Bangunan Kapal Politeknik Perkapalan Negeri Surabaya, sesuai Surat Penugasan No.: 811/PL19/KP/2017, tanggal 10 Februari 2017 an. Fitri Hardiyanti, S.T., M.T.</v>
          </cell>
          <cell r="E41" t="str">
            <v>Uang Harian (1 hari x Rp. 200.0000,-)</v>
          </cell>
          <cell r="F41">
            <v>200000</v>
          </cell>
          <cell r="G41"/>
          <cell r="H41"/>
          <cell r="I41"/>
          <cell r="J41"/>
          <cell r="K41"/>
          <cell r="L41"/>
          <cell r="M41"/>
          <cell r="N41"/>
          <cell r="O41"/>
          <cell r="P41"/>
          <cell r="Q41"/>
          <cell r="R41"/>
          <cell r="S41"/>
          <cell r="T41"/>
          <cell r="U41"/>
          <cell r="V41"/>
          <cell r="W41"/>
          <cell r="X41"/>
          <cell r="Y41" t="str">
            <v>21 Februari 2017</v>
          </cell>
        </row>
        <row r="42">
          <cell r="A42">
            <v>39</v>
          </cell>
          <cell r="B42" t="e">
            <v>#N/A</v>
          </cell>
          <cell r="C42" t="e">
            <v>#N/A</v>
          </cell>
          <cell r="D42" t="str">
            <v>SPD dari Surabaya ke Gresik PP., Tanggal 16 Februari 2017, Untuk Mendampingi Study Excursion, sesuai Surat Penugasan No.: 358/PL19/KP/2017, tanggal 17 Januari 2017 an. Mochamad Yusuf Santoso, S.T., M.T.</v>
          </cell>
          <cell r="E42" t="str">
            <v>Uang Harian (1 hari x Rp. 150.0000,-)</v>
          </cell>
          <cell r="F42">
            <v>150000</v>
          </cell>
          <cell r="G42"/>
          <cell r="H42"/>
          <cell r="I42"/>
          <cell r="J42"/>
          <cell r="K42"/>
          <cell r="L42"/>
          <cell r="M42"/>
          <cell r="N42"/>
          <cell r="O42"/>
          <cell r="P42"/>
          <cell r="Q42"/>
          <cell r="R42"/>
          <cell r="S42"/>
          <cell r="T42"/>
          <cell r="U42"/>
          <cell r="V42"/>
          <cell r="W42"/>
          <cell r="X42"/>
          <cell r="Y42" t="str">
            <v>21 Februari 2017</v>
          </cell>
        </row>
        <row r="43">
          <cell r="A43">
            <v>40</v>
          </cell>
          <cell r="B43" t="e">
            <v>#N/A</v>
          </cell>
          <cell r="C43" t="e">
            <v>#N/A</v>
          </cell>
          <cell r="D43" t="str">
            <v>SPD dari Surabaya ke Gresik PP., Tanggal 16 Februari 2017, Untuk Mendampingi Study Excursion, sesuai Surat Penugasan No.: 358/PL19/KP/2017, tanggal 17 Januari 2017 an. Ekky Nur Budiyanto, S.ST., MT.</v>
          </cell>
          <cell r="E43" t="str">
            <v>Uang Harian (1 hari x Rp. 150.0000,-)</v>
          </cell>
          <cell r="F43">
            <v>150000</v>
          </cell>
          <cell r="G43"/>
          <cell r="H43"/>
          <cell r="I43"/>
          <cell r="J43"/>
          <cell r="K43"/>
          <cell r="L43"/>
          <cell r="M43"/>
          <cell r="N43"/>
          <cell r="O43"/>
          <cell r="P43"/>
          <cell r="Q43"/>
          <cell r="R43"/>
          <cell r="S43"/>
          <cell r="T43"/>
          <cell r="U43"/>
          <cell r="V43"/>
          <cell r="W43"/>
          <cell r="X43"/>
          <cell r="Y43" t="str">
            <v>21 Februari 2017</v>
          </cell>
        </row>
        <row r="44">
          <cell r="A44">
            <v>41</v>
          </cell>
          <cell r="B44" t="e">
            <v>#N/A</v>
          </cell>
          <cell r="C44" t="e">
            <v>#N/A</v>
          </cell>
          <cell r="D44" t="str">
            <v>SPD dari Surabaya ke Pasuruan PP., Tanggal 14 Februari 2017, Untuk Mendampingi Study Excursie Mahasiswa D4 Teknik Otomasi Politeknik Perkapalan Negeri Surabaya, sesuai Surat Penugasan No.: 494/PL19/KP/2017, tanggal 24 Januari 2017 an. Muhammad Khoirul Hasin, S.Kom., M.Kom.</v>
          </cell>
          <cell r="E44" t="str">
            <v>Uang Harian (1 hari x Rp. 200.0000,-)</v>
          </cell>
          <cell r="F44">
            <v>200000</v>
          </cell>
          <cell r="G44"/>
          <cell r="H44"/>
          <cell r="I44"/>
          <cell r="J44"/>
          <cell r="K44"/>
          <cell r="L44"/>
          <cell r="M44"/>
          <cell r="N44"/>
          <cell r="O44"/>
          <cell r="P44"/>
          <cell r="Q44"/>
          <cell r="R44"/>
          <cell r="S44"/>
          <cell r="T44"/>
          <cell r="U44"/>
          <cell r="V44"/>
          <cell r="W44"/>
          <cell r="X44"/>
          <cell r="Y44" t="str">
            <v>21 Februari 2017</v>
          </cell>
        </row>
        <row r="45">
          <cell r="A45">
            <v>42</v>
          </cell>
          <cell r="B45" t="e">
            <v>#N/A</v>
          </cell>
          <cell r="C45" t="e">
            <v>#N/A</v>
          </cell>
          <cell r="D45" t="str">
            <v>SPD dari Surabaya ke Pasuruan PP., Tanggal 14 Februari 2017, Untuk Mendampingi Study Excursie Mahasiswa D4 Teknik Otomasi Politeknik Perkapalan Negeri Surabaya, sesuai Surat Penugasan No.: 494/PL19/KP/2017, tanggal 24 Januari 2017 an. Ii Munadhif, S.ST., MT.</v>
          </cell>
          <cell r="E45" t="str">
            <v>Uang Harian (1 hari x Rp. 200.0000,-)</v>
          </cell>
          <cell r="F45">
            <v>200000</v>
          </cell>
          <cell r="G45"/>
          <cell r="H45"/>
          <cell r="I45"/>
          <cell r="J45"/>
          <cell r="K45"/>
          <cell r="L45"/>
          <cell r="M45"/>
          <cell r="N45"/>
          <cell r="O45"/>
          <cell r="P45"/>
          <cell r="Q45"/>
          <cell r="R45"/>
          <cell r="S45"/>
          <cell r="T45"/>
          <cell r="U45"/>
          <cell r="V45"/>
          <cell r="W45"/>
          <cell r="X45"/>
          <cell r="Y45" t="str">
            <v>21 Februari 2017</v>
          </cell>
        </row>
        <row r="46">
          <cell r="A46">
            <v>43</v>
          </cell>
          <cell r="B46" t="e">
            <v>#N/A</v>
          </cell>
          <cell r="C46" t="e">
            <v>#N/A</v>
          </cell>
          <cell r="D46" t="str">
            <v>SPD dari Surabaya ke Sidoarjo PP., Tanggal 14 Februari 2017, Untuk Mendampingi Study Excursie Mahasiswa D4 Angkatan 2014 Jurusan Teknik Pengelasan Politeknik Perkapalan Negeri Surabaya, sesuai Surat Penugasan No.: 813/PL19.1/KP/2017, tanggal 10 Februari 2017 an. M. Karim Al Amin, S.ST., MT.</v>
          </cell>
          <cell r="E46" t="str">
            <v>Uang Harian (1 hari x Rp. 200.0000,-)</v>
          </cell>
          <cell r="F46">
            <v>200000</v>
          </cell>
          <cell r="G46"/>
          <cell r="H46"/>
          <cell r="I46"/>
          <cell r="J46"/>
          <cell r="K46"/>
          <cell r="L46"/>
          <cell r="M46"/>
          <cell r="N46"/>
          <cell r="O46"/>
          <cell r="P46"/>
          <cell r="Q46"/>
          <cell r="R46"/>
          <cell r="S46"/>
          <cell r="T46"/>
          <cell r="U46"/>
          <cell r="V46"/>
          <cell r="W46"/>
          <cell r="X46"/>
          <cell r="Y46" t="str">
            <v>21 Februari 2017</v>
          </cell>
        </row>
        <row r="47">
          <cell r="A47">
            <v>44</v>
          </cell>
          <cell r="B47" t="e">
            <v>#N/A</v>
          </cell>
          <cell r="C47" t="e">
            <v>#N/A</v>
          </cell>
          <cell r="D47" t="str">
            <v>SPD dari Surabaya ke Sidoarjo PP., Tanggal 14 Februari 2017, Untuk Mendampingi Study Excursie Mahasiswa D4 Angkatan 2014 Jurusan Teknik Pengelasan Politeknik Perkapalan Negeri Surabaya, sesuai Surat Penugasan No.: 813/PL19.1/KP/2017, tanggal 10 Februari 2017 an. Hendri Budi Kurniyanto, S.ST., MT.</v>
          </cell>
          <cell r="E47" t="str">
            <v>Uang Harian (1 hari x Rp. 200.0000,-)</v>
          </cell>
          <cell r="F47">
            <v>200000</v>
          </cell>
          <cell r="G47"/>
          <cell r="H47"/>
          <cell r="I47"/>
          <cell r="J47"/>
          <cell r="K47"/>
          <cell r="L47"/>
          <cell r="M47"/>
          <cell r="N47"/>
          <cell r="O47"/>
          <cell r="P47"/>
          <cell r="Q47"/>
          <cell r="R47"/>
          <cell r="S47"/>
          <cell r="T47"/>
          <cell r="U47"/>
          <cell r="V47"/>
          <cell r="W47"/>
          <cell r="X47"/>
          <cell r="Y47" t="str">
            <v>21 Februari 2017</v>
          </cell>
        </row>
        <row r="48">
          <cell r="A48">
            <v>45</v>
          </cell>
          <cell r="B48">
            <v>0</v>
          </cell>
          <cell r="C48">
            <v>0</v>
          </cell>
          <cell r="D48"/>
          <cell r="E48"/>
          <cell r="F48"/>
          <cell r="G48"/>
          <cell r="H48"/>
          <cell r="I48"/>
          <cell r="J48"/>
          <cell r="K48"/>
          <cell r="L48"/>
          <cell r="M48"/>
          <cell r="N48"/>
          <cell r="O48"/>
          <cell r="P48"/>
          <cell r="Q48"/>
          <cell r="R48"/>
          <cell r="S48"/>
          <cell r="T48"/>
          <cell r="U48"/>
          <cell r="V48"/>
          <cell r="W48"/>
          <cell r="X48"/>
          <cell r="Y48"/>
        </row>
        <row r="49">
          <cell r="A49">
            <v>46</v>
          </cell>
          <cell r="B49">
            <v>0</v>
          </cell>
          <cell r="C49">
            <v>0</v>
          </cell>
          <cell r="D49"/>
          <cell r="E49"/>
          <cell r="F49"/>
          <cell r="G49"/>
          <cell r="H49"/>
          <cell r="I49"/>
          <cell r="J49"/>
          <cell r="K49"/>
          <cell r="L49"/>
          <cell r="M49"/>
          <cell r="N49"/>
          <cell r="O49"/>
          <cell r="P49"/>
          <cell r="Q49"/>
          <cell r="R49"/>
          <cell r="S49"/>
          <cell r="T49"/>
          <cell r="U49"/>
          <cell r="V49"/>
          <cell r="W49"/>
          <cell r="X49"/>
          <cell r="Y49"/>
        </row>
        <row r="50">
          <cell r="A50">
            <v>47</v>
          </cell>
          <cell r="B50">
            <v>0</v>
          </cell>
          <cell r="C50">
            <v>0</v>
          </cell>
          <cell r="D50"/>
          <cell r="E50"/>
          <cell r="F50"/>
          <cell r="G50"/>
          <cell r="H50"/>
          <cell r="I50"/>
          <cell r="J50"/>
          <cell r="K50"/>
          <cell r="L50"/>
          <cell r="M50"/>
          <cell r="N50"/>
          <cell r="O50"/>
          <cell r="P50"/>
          <cell r="Q50"/>
          <cell r="R50"/>
          <cell r="S50"/>
          <cell r="T50"/>
          <cell r="U50"/>
          <cell r="V50"/>
          <cell r="W50"/>
          <cell r="X50"/>
          <cell r="Y50"/>
        </row>
        <row r="51">
          <cell r="A51">
            <v>48</v>
          </cell>
          <cell r="B51">
            <v>0</v>
          </cell>
          <cell r="C51">
            <v>0</v>
          </cell>
          <cell r="D51"/>
          <cell r="E51"/>
          <cell r="F51"/>
          <cell r="G51"/>
          <cell r="H51"/>
          <cell r="I51"/>
          <cell r="J51"/>
          <cell r="K51"/>
          <cell r="L51"/>
          <cell r="M51"/>
          <cell r="N51"/>
          <cell r="O51"/>
          <cell r="P51"/>
          <cell r="Q51"/>
          <cell r="R51"/>
          <cell r="S51"/>
          <cell r="T51"/>
          <cell r="U51"/>
          <cell r="V51"/>
          <cell r="W51"/>
          <cell r="X51"/>
          <cell r="Y51"/>
        </row>
        <row r="52">
          <cell r="A52">
            <v>49</v>
          </cell>
          <cell r="B52">
            <v>0</v>
          </cell>
          <cell r="C52">
            <v>0</v>
          </cell>
          <cell r="D52"/>
          <cell r="E52"/>
          <cell r="F52"/>
          <cell r="G52"/>
          <cell r="H52"/>
          <cell r="I52"/>
          <cell r="J52"/>
          <cell r="K52"/>
          <cell r="L52"/>
          <cell r="M52"/>
          <cell r="N52"/>
          <cell r="O52"/>
          <cell r="P52"/>
          <cell r="Q52"/>
          <cell r="R52"/>
          <cell r="S52"/>
          <cell r="T52"/>
          <cell r="U52"/>
          <cell r="V52"/>
          <cell r="W52"/>
          <cell r="X52"/>
          <cell r="Y52"/>
        </row>
        <row r="53">
          <cell r="A53">
            <v>50</v>
          </cell>
          <cell r="B53">
            <v>0</v>
          </cell>
          <cell r="C53">
            <v>0</v>
          </cell>
          <cell r="D53"/>
          <cell r="E53"/>
          <cell r="F53"/>
          <cell r="G53"/>
          <cell r="H53"/>
          <cell r="I53"/>
          <cell r="J53"/>
          <cell r="K53"/>
          <cell r="L53"/>
          <cell r="M53"/>
          <cell r="N53"/>
          <cell r="O53"/>
          <cell r="P53"/>
          <cell r="Q53"/>
          <cell r="R53"/>
          <cell r="S53"/>
          <cell r="T53"/>
          <cell r="U53"/>
          <cell r="V53"/>
          <cell r="W53"/>
          <cell r="X53"/>
          <cell r="Y53"/>
        </row>
        <row r="54">
          <cell r="A54">
            <v>51</v>
          </cell>
          <cell r="B54">
            <v>0</v>
          </cell>
          <cell r="C54">
            <v>0</v>
          </cell>
          <cell r="D54"/>
          <cell r="E54"/>
          <cell r="F54"/>
          <cell r="G54"/>
          <cell r="H54"/>
          <cell r="I54"/>
          <cell r="J54"/>
          <cell r="K54"/>
          <cell r="L54"/>
          <cell r="M54"/>
          <cell r="N54"/>
          <cell r="O54"/>
          <cell r="P54"/>
          <cell r="Q54"/>
          <cell r="R54"/>
          <cell r="S54"/>
          <cell r="T54"/>
          <cell r="U54"/>
          <cell r="V54"/>
          <cell r="W54"/>
          <cell r="X54"/>
          <cell r="Y54"/>
        </row>
        <row r="55">
          <cell r="A55">
            <v>52</v>
          </cell>
          <cell r="B55">
            <v>0</v>
          </cell>
          <cell r="C55">
            <v>0</v>
          </cell>
          <cell r="D55"/>
          <cell r="E55"/>
          <cell r="F55"/>
          <cell r="G55"/>
          <cell r="H55"/>
          <cell r="I55"/>
          <cell r="J55"/>
          <cell r="K55"/>
          <cell r="L55"/>
          <cell r="M55"/>
          <cell r="N55"/>
          <cell r="O55"/>
          <cell r="P55"/>
          <cell r="Q55"/>
          <cell r="R55"/>
          <cell r="S55"/>
          <cell r="T55"/>
          <cell r="U55"/>
          <cell r="V55"/>
          <cell r="W55"/>
          <cell r="X55"/>
          <cell r="Y55"/>
        </row>
        <row r="56">
          <cell r="A56">
            <v>53</v>
          </cell>
          <cell r="B56">
            <v>0</v>
          </cell>
          <cell r="C56">
            <v>0</v>
          </cell>
          <cell r="D56"/>
          <cell r="E56"/>
          <cell r="F56"/>
          <cell r="G56"/>
          <cell r="H56"/>
          <cell r="I56"/>
          <cell r="J56"/>
          <cell r="K56"/>
          <cell r="L56"/>
          <cell r="M56"/>
          <cell r="N56"/>
          <cell r="O56"/>
          <cell r="P56"/>
          <cell r="Q56"/>
          <cell r="R56"/>
          <cell r="S56"/>
          <cell r="T56"/>
          <cell r="U56"/>
          <cell r="V56"/>
          <cell r="W56"/>
          <cell r="X56"/>
          <cell r="Y56"/>
        </row>
        <row r="57">
          <cell r="A57">
            <v>54</v>
          </cell>
          <cell r="B57">
            <v>0</v>
          </cell>
          <cell r="C57">
            <v>0</v>
          </cell>
          <cell r="D57"/>
          <cell r="E57"/>
          <cell r="F57"/>
          <cell r="G57"/>
          <cell r="H57"/>
          <cell r="I57"/>
          <cell r="J57"/>
          <cell r="K57"/>
          <cell r="L57"/>
          <cell r="M57"/>
          <cell r="N57"/>
          <cell r="O57"/>
          <cell r="P57"/>
          <cell r="Q57"/>
          <cell r="R57"/>
          <cell r="S57"/>
          <cell r="T57"/>
          <cell r="U57"/>
          <cell r="V57"/>
          <cell r="W57"/>
          <cell r="X57"/>
          <cell r="Y57"/>
        </row>
        <row r="58">
          <cell r="A58">
            <v>55</v>
          </cell>
          <cell r="B58">
            <v>0</v>
          </cell>
          <cell r="C58">
            <v>0</v>
          </cell>
          <cell r="D58"/>
          <cell r="E58"/>
          <cell r="F58"/>
          <cell r="G58"/>
          <cell r="H58"/>
          <cell r="I58"/>
          <cell r="J58"/>
          <cell r="K58"/>
          <cell r="L58"/>
          <cell r="M58"/>
          <cell r="N58"/>
          <cell r="O58"/>
          <cell r="P58"/>
          <cell r="Q58"/>
          <cell r="R58"/>
          <cell r="S58"/>
          <cell r="T58"/>
          <cell r="U58"/>
          <cell r="V58"/>
          <cell r="W58"/>
          <cell r="X58"/>
          <cell r="Y58"/>
        </row>
        <row r="59">
          <cell r="A59">
            <v>56</v>
          </cell>
          <cell r="B59">
            <v>0</v>
          </cell>
          <cell r="C59">
            <v>0</v>
          </cell>
          <cell r="D59"/>
          <cell r="E59"/>
          <cell r="F59"/>
          <cell r="G59"/>
          <cell r="H59"/>
          <cell r="I59"/>
          <cell r="J59"/>
          <cell r="K59"/>
          <cell r="L59"/>
          <cell r="M59"/>
          <cell r="N59"/>
          <cell r="O59"/>
          <cell r="P59"/>
          <cell r="Q59"/>
          <cell r="R59"/>
          <cell r="S59"/>
          <cell r="T59"/>
          <cell r="U59"/>
          <cell r="V59"/>
          <cell r="W59"/>
          <cell r="X59"/>
          <cell r="Y59"/>
        </row>
        <row r="60">
          <cell r="A60">
            <v>57</v>
          </cell>
          <cell r="B60">
            <v>0</v>
          </cell>
          <cell r="C60">
            <v>0</v>
          </cell>
          <cell r="D60"/>
          <cell r="E60"/>
          <cell r="F60"/>
          <cell r="G60"/>
          <cell r="H60"/>
          <cell r="I60"/>
          <cell r="J60"/>
          <cell r="K60"/>
          <cell r="L60"/>
          <cell r="M60"/>
          <cell r="N60"/>
          <cell r="O60"/>
          <cell r="P60"/>
          <cell r="Q60"/>
          <cell r="R60"/>
          <cell r="S60"/>
          <cell r="T60"/>
          <cell r="U60"/>
          <cell r="V60"/>
          <cell r="W60"/>
          <cell r="X60"/>
          <cell r="Y60"/>
        </row>
        <row r="61">
          <cell r="A61">
            <v>58</v>
          </cell>
          <cell r="B61">
            <v>0</v>
          </cell>
          <cell r="C61">
            <v>0</v>
          </cell>
          <cell r="D61"/>
          <cell r="E61"/>
          <cell r="F61"/>
          <cell r="G61"/>
          <cell r="H61"/>
          <cell r="I61"/>
          <cell r="J61"/>
          <cell r="K61"/>
          <cell r="L61"/>
          <cell r="M61"/>
          <cell r="N61"/>
          <cell r="O61"/>
          <cell r="P61"/>
          <cell r="Q61"/>
          <cell r="R61"/>
          <cell r="S61"/>
          <cell r="T61"/>
          <cell r="U61"/>
          <cell r="V61"/>
          <cell r="W61"/>
          <cell r="X61"/>
          <cell r="Y61"/>
        </row>
        <row r="62">
          <cell r="A62">
            <v>59</v>
          </cell>
          <cell r="B62">
            <v>0</v>
          </cell>
          <cell r="C62">
            <v>0</v>
          </cell>
          <cell r="D62"/>
          <cell r="E62"/>
          <cell r="F62"/>
          <cell r="G62"/>
          <cell r="H62"/>
          <cell r="I62"/>
          <cell r="J62"/>
          <cell r="K62"/>
          <cell r="L62"/>
          <cell r="M62"/>
          <cell r="N62"/>
          <cell r="O62"/>
          <cell r="P62"/>
          <cell r="Q62"/>
          <cell r="R62"/>
          <cell r="S62"/>
          <cell r="T62"/>
          <cell r="U62"/>
          <cell r="V62"/>
          <cell r="W62"/>
          <cell r="X62"/>
          <cell r="Y62"/>
        </row>
        <row r="63">
          <cell r="A63">
            <v>60</v>
          </cell>
          <cell r="B63">
            <v>0</v>
          </cell>
          <cell r="C63">
            <v>0</v>
          </cell>
          <cell r="D63"/>
          <cell r="E63"/>
          <cell r="F63"/>
          <cell r="G63"/>
          <cell r="H63"/>
          <cell r="I63"/>
          <cell r="J63"/>
          <cell r="K63"/>
          <cell r="L63"/>
          <cell r="M63"/>
          <cell r="N63"/>
          <cell r="O63"/>
          <cell r="P63"/>
          <cell r="Q63"/>
          <cell r="R63"/>
          <cell r="S63"/>
          <cell r="T63"/>
          <cell r="U63"/>
          <cell r="V63"/>
          <cell r="W63"/>
          <cell r="X63"/>
          <cell r="Y63"/>
        </row>
        <row r="64">
          <cell r="A64">
            <v>61</v>
          </cell>
          <cell r="B64">
            <v>0</v>
          </cell>
          <cell r="C64">
            <v>0</v>
          </cell>
          <cell r="D64"/>
          <cell r="E64"/>
          <cell r="F64"/>
          <cell r="G64"/>
          <cell r="H64"/>
          <cell r="I64"/>
          <cell r="J64"/>
          <cell r="K64"/>
          <cell r="L64"/>
          <cell r="M64"/>
          <cell r="N64"/>
          <cell r="O64"/>
          <cell r="P64"/>
          <cell r="Q64"/>
          <cell r="R64"/>
          <cell r="S64"/>
          <cell r="T64"/>
          <cell r="U64"/>
          <cell r="V64"/>
          <cell r="W64"/>
          <cell r="X64"/>
          <cell r="Y64"/>
        </row>
        <row r="65">
          <cell r="A65">
            <v>62</v>
          </cell>
          <cell r="B65">
            <v>0</v>
          </cell>
          <cell r="C65">
            <v>0</v>
          </cell>
          <cell r="D65"/>
          <cell r="E65"/>
          <cell r="F65"/>
          <cell r="G65"/>
          <cell r="H65"/>
          <cell r="I65"/>
          <cell r="J65"/>
          <cell r="K65"/>
          <cell r="L65"/>
          <cell r="M65"/>
          <cell r="N65"/>
          <cell r="O65"/>
          <cell r="P65"/>
          <cell r="Q65"/>
          <cell r="R65"/>
          <cell r="S65"/>
          <cell r="T65"/>
          <cell r="U65"/>
          <cell r="V65"/>
          <cell r="W65"/>
          <cell r="X65"/>
          <cell r="Y65"/>
        </row>
        <row r="66">
          <cell r="A66">
            <v>63</v>
          </cell>
          <cell r="B66">
            <v>0</v>
          </cell>
          <cell r="C66">
            <v>0</v>
          </cell>
          <cell r="D66"/>
          <cell r="E66"/>
          <cell r="F66"/>
          <cell r="G66"/>
          <cell r="H66"/>
          <cell r="I66"/>
          <cell r="J66"/>
          <cell r="K66"/>
          <cell r="L66"/>
          <cell r="M66"/>
          <cell r="N66"/>
          <cell r="O66"/>
          <cell r="P66"/>
          <cell r="Q66"/>
          <cell r="R66"/>
          <cell r="S66"/>
          <cell r="T66"/>
          <cell r="U66"/>
          <cell r="V66"/>
          <cell r="W66"/>
          <cell r="X66"/>
          <cell r="Y66"/>
        </row>
        <row r="67">
          <cell r="A67">
            <v>64</v>
          </cell>
          <cell r="B67">
            <v>0</v>
          </cell>
          <cell r="C67">
            <v>0</v>
          </cell>
          <cell r="D67"/>
          <cell r="E67"/>
          <cell r="F67"/>
          <cell r="G67"/>
          <cell r="H67"/>
          <cell r="I67"/>
          <cell r="J67"/>
          <cell r="K67"/>
          <cell r="L67"/>
          <cell r="M67"/>
          <cell r="N67"/>
          <cell r="O67"/>
          <cell r="P67"/>
          <cell r="Q67"/>
          <cell r="R67"/>
          <cell r="S67"/>
          <cell r="T67"/>
          <cell r="U67"/>
          <cell r="V67"/>
          <cell r="W67"/>
          <cell r="X67"/>
          <cell r="Y67"/>
        </row>
        <row r="68">
          <cell r="A68">
            <v>65</v>
          </cell>
          <cell r="B68">
            <v>0</v>
          </cell>
          <cell r="C68">
            <v>0</v>
          </cell>
          <cell r="D68"/>
          <cell r="E68"/>
          <cell r="F68"/>
          <cell r="G68"/>
          <cell r="H68"/>
          <cell r="I68"/>
          <cell r="J68"/>
          <cell r="K68"/>
          <cell r="L68"/>
          <cell r="M68"/>
          <cell r="N68"/>
          <cell r="O68"/>
          <cell r="P68"/>
          <cell r="Q68"/>
          <cell r="R68"/>
          <cell r="S68"/>
          <cell r="T68"/>
          <cell r="U68"/>
          <cell r="V68"/>
          <cell r="W68"/>
          <cell r="X68"/>
          <cell r="Y68"/>
        </row>
        <row r="69">
          <cell r="A69">
            <v>66</v>
          </cell>
          <cell r="B69">
            <v>0</v>
          </cell>
          <cell r="C69">
            <v>0</v>
          </cell>
          <cell r="D69"/>
          <cell r="E69"/>
          <cell r="F69"/>
          <cell r="G69"/>
          <cell r="H69"/>
          <cell r="I69"/>
          <cell r="J69"/>
          <cell r="K69"/>
          <cell r="L69"/>
          <cell r="M69"/>
          <cell r="N69"/>
          <cell r="O69"/>
          <cell r="P69"/>
          <cell r="Q69"/>
          <cell r="R69"/>
          <cell r="S69"/>
          <cell r="T69"/>
          <cell r="U69"/>
          <cell r="V69"/>
          <cell r="W69"/>
          <cell r="X69"/>
          <cell r="Y69"/>
        </row>
        <row r="70">
          <cell r="A70">
            <v>67</v>
          </cell>
          <cell r="B70">
            <v>0</v>
          </cell>
          <cell r="C70">
            <v>0</v>
          </cell>
          <cell r="D70"/>
          <cell r="E70"/>
          <cell r="F70"/>
          <cell r="G70"/>
          <cell r="H70"/>
          <cell r="I70"/>
          <cell r="J70"/>
          <cell r="K70"/>
          <cell r="L70"/>
          <cell r="M70"/>
          <cell r="N70"/>
          <cell r="O70"/>
          <cell r="P70"/>
          <cell r="Q70"/>
          <cell r="R70"/>
          <cell r="S70"/>
          <cell r="T70"/>
          <cell r="U70"/>
          <cell r="V70"/>
          <cell r="W70"/>
          <cell r="X70"/>
          <cell r="Y70"/>
        </row>
        <row r="71">
          <cell r="A71">
            <v>68</v>
          </cell>
          <cell r="B71">
            <v>0</v>
          </cell>
          <cell r="C71">
            <v>0</v>
          </cell>
          <cell r="D71"/>
          <cell r="E71"/>
          <cell r="F71"/>
          <cell r="G71"/>
          <cell r="H71"/>
          <cell r="I71"/>
          <cell r="J71"/>
          <cell r="K71"/>
          <cell r="L71"/>
          <cell r="M71"/>
          <cell r="N71"/>
          <cell r="O71"/>
          <cell r="P71"/>
          <cell r="Q71"/>
          <cell r="R71"/>
          <cell r="S71"/>
          <cell r="T71"/>
          <cell r="U71"/>
          <cell r="V71"/>
          <cell r="W71"/>
          <cell r="X71"/>
          <cell r="Y71"/>
        </row>
        <row r="72">
          <cell r="A72">
            <v>69</v>
          </cell>
          <cell r="B72">
            <v>0</v>
          </cell>
          <cell r="C72">
            <v>0</v>
          </cell>
          <cell r="D72"/>
          <cell r="E72"/>
          <cell r="F72"/>
          <cell r="G72"/>
          <cell r="H72"/>
          <cell r="I72"/>
          <cell r="J72"/>
          <cell r="K72"/>
          <cell r="L72"/>
          <cell r="M72"/>
          <cell r="N72"/>
          <cell r="O72"/>
          <cell r="P72"/>
          <cell r="Q72"/>
          <cell r="R72"/>
          <cell r="S72"/>
          <cell r="T72"/>
          <cell r="U72"/>
          <cell r="V72"/>
          <cell r="W72"/>
          <cell r="X72"/>
          <cell r="Y72"/>
        </row>
        <row r="73">
          <cell r="A73">
            <v>70</v>
          </cell>
          <cell r="B73">
            <v>0</v>
          </cell>
          <cell r="C73">
            <v>0</v>
          </cell>
          <cell r="D73"/>
          <cell r="E73"/>
          <cell r="F73"/>
          <cell r="G73"/>
          <cell r="H73"/>
          <cell r="I73"/>
          <cell r="J73"/>
          <cell r="K73"/>
          <cell r="L73"/>
          <cell r="M73"/>
          <cell r="N73"/>
          <cell r="O73"/>
          <cell r="P73"/>
          <cell r="Q73"/>
          <cell r="R73"/>
          <cell r="S73"/>
          <cell r="T73"/>
          <cell r="U73"/>
          <cell r="V73"/>
          <cell r="W73"/>
          <cell r="X73"/>
          <cell r="Y73"/>
        </row>
        <row r="74">
          <cell r="A74">
            <v>71</v>
          </cell>
          <cell r="B74">
            <v>0</v>
          </cell>
          <cell r="C74">
            <v>0</v>
          </cell>
          <cell r="D74"/>
          <cell r="E74"/>
          <cell r="F74"/>
          <cell r="G74"/>
          <cell r="H74"/>
          <cell r="I74"/>
          <cell r="J74"/>
          <cell r="K74"/>
          <cell r="L74"/>
          <cell r="M74"/>
          <cell r="N74"/>
          <cell r="O74"/>
          <cell r="P74"/>
          <cell r="Q74"/>
          <cell r="R74"/>
          <cell r="S74"/>
          <cell r="T74"/>
          <cell r="U74"/>
          <cell r="V74"/>
          <cell r="W74"/>
          <cell r="X74"/>
          <cell r="Y74"/>
        </row>
        <row r="75">
          <cell r="A75">
            <v>72</v>
          </cell>
          <cell r="B75">
            <v>0</v>
          </cell>
          <cell r="C75">
            <v>0</v>
          </cell>
          <cell r="D75"/>
          <cell r="E75"/>
          <cell r="F75"/>
          <cell r="G75"/>
          <cell r="H75"/>
          <cell r="I75"/>
          <cell r="J75"/>
          <cell r="K75"/>
          <cell r="L75"/>
          <cell r="M75"/>
          <cell r="N75"/>
          <cell r="O75"/>
          <cell r="P75"/>
          <cell r="Q75"/>
          <cell r="R75"/>
          <cell r="S75"/>
          <cell r="T75"/>
          <cell r="U75"/>
          <cell r="V75"/>
          <cell r="W75"/>
          <cell r="X75"/>
          <cell r="Y75"/>
        </row>
        <row r="76">
          <cell r="A76">
            <v>73</v>
          </cell>
          <cell r="B76">
            <v>0</v>
          </cell>
          <cell r="C76">
            <v>0</v>
          </cell>
          <cell r="D76"/>
          <cell r="E76"/>
          <cell r="F76"/>
          <cell r="G76"/>
          <cell r="H76"/>
          <cell r="I76"/>
          <cell r="J76"/>
          <cell r="K76"/>
          <cell r="L76"/>
          <cell r="M76"/>
          <cell r="N76"/>
          <cell r="O76"/>
          <cell r="P76"/>
          <cell r="Q76"/>
          <cell r="R76"/>
          <cell r="S76"/>
          <cell r="T76"/>
          <cell r="U76"/>
          <cell r="V76"/>
          <cell r="W76"/>
          <cell r="X76"/>
          <cell r="Y76"/>
        </row>
        <row r="77">
          <cell r="A77">
            <v>74</v>
          </cell>
          <cell r="B77">
            <v>0</v>
          </cell>
          <cell r="C77">
            <v>0</v>
          </cell>
          <cell r="D77"/>
          <cell r="E77"/>
          <cell r="F77"/>
          <cell r="G77"/>
          <cell r="H77"/>
          <cell r="I77"/>
          <cell r="J77"/>
          <cell r="K77"/>
          <cell r="L77"/>
          <cell r="M77"/>
          <cell r="N77"/>
          <cell r="O77"/>
          <cell r="P77"/>
          <cell r="Q77"/>
          <cell r="R77"/>
          <cell r="S77"/>
          <cell r="T77"/>
          <cell r="U77"/>
          <cell r="V77"/>
          <cell r="W77"/>
          <cell r="X77"/>
          <cell r="Y77"/>
        </row>
        <row r="78">
          <cell r="A78">
            <v>75</v>
          </cell>
          <cell r="B78">
            <v>0</v>
          </cell>
          <cell r="C78">
            <v>0</v>
          </cell>
          <cell r="D78"/>
          <cell r="E78"/>
          <cell r="F78"/>
          <cell r="G78"/>
          <cell r="H78"/>
          <cell r="I78"/>
          <cell r="J78"/>
          <cell r="K78"/>
          <cell r="L78"/>
          <cell r="M78"/>
          <cell r="N78"/>
          <cell r="O78"/>
          <cell r="P78"/>
          <cell r="Q78"/>
          <cell r="R78"/>
          <cell r="S78"/>
          <cell r="T78"/>
          <cell r="U78"/>
          <cell r="V78"/>
          <cell r="W78"/>
          <cell r="X78"/>
          <cell r="Y78"/>
        </row>
        <row r="79">
          <cell r="A79">
            <v>76</v>
          </cell>
          <cell r="B79">
            <v>0</v>
          </cell>
          <cell r="C79">
            <v>0</v>
          </cell>
          <cell r="D79"/>
          <cell r="E79"/>
          <cell r="F79"/>
          <cell r="G79"/>
          <cell r="H79"/>
          <cell r="I79"/>
          <cell r="J79"/>
          <cell r="K79"/>
          <cell r="L79"/>
          <cell r="M79"/>
          <cell r="N79"/>
          <cell r="O79"/>
          <cell r="P79"/>
          <cell r="Q79"/>
          <cell r="R79"/>
          <cell r="S79"/>
          <cell r="T79"/>
          <cell r="U79"/>
          <cell r="V79"/>
          <cell r="W79"/>
          <cell r="X79"/>
          <cell r="Y79"/>
        </row>
        <row r="80">
          <cell r="A80">
            <v>77</v>
          </cell>
          <cell r="B80">
            <v>0</v>
          </cell>
          <cell r="C80">
            <v>0</v>
          </cell>
          <cell r="D80"/>
          <cell r="E80"/>
          <cell r="F80"/>
          <cell r="G80"/>
          <cell r="H80"/>
          <cell r="I80"/>
          <cell r="J80"/>
          <cell r="K80"/>
          <cell r="L80"/>
          <cell r="M80"/>
          <cell r="N80"/>
          <cell r="O80"/>
          <cell r="P80"/>
          <cell r="Q80"/>
          <cell r="R80"/>
          <cell r="S80"/>
          <cell r="T80"/>
          <cell r="U80"/>
          <cell r="V80"/>
          <cell r="W80"/>
          <cell r="X80"/>
          <cell r="Y80"/>
        </row>
        <row r="81">
          <cell r="A81">
            <v>78</v>
          </cell>
          <cell r="B81">
            <v>0</v>
          </cell>
          <cell r="C81">
            <v>0</v>
          </cell>
          <cell r="D81"/>
          <cell r="E81"/>
          <cell r="F81"/>
          <cell r="G81"/>
          <cell r="H81"/>
          <cell r="I81"/>
          <cell r="J81"/>
          <cell r="K81"/>
          <cell r="L81"/>
          <cell r="M81"/>
          <cell r="N81"/>
          <cell r="O81"/>
          <cell r="P81"/>
          <cell r="Q81"/>
          <cell r="R81"/>
          <cell r="S81"/>
          <cell r="T81"/>
          <cell r="U81"/>
          <cell r="V81"/>
          <cell r="W81"/>
          <cell r="X81"/>
          <cell r="Y81"/>
        </row>
        <row r="82">
          <cell r="A82">
            <v>79</v>
          </cell>
          <cell r="B82">
            <v>0</v>
          </cell>
          <cell r="C82">
            <v>0</v>
          </cell>
          <cell r="D82"/>
          <cell r="E82"/>
          <cell r="F82"/>
          <cell r="G82"/>
          <cell r="H82"/>
          <cell r="I82"/>
          <cell r="J82"/>
          <cell r="K82"/>
          <cell r="L82"/>
          <cell r="M82"/>
          <cell r="N82"/>
          <cell r="O82"/>
          <cell r="P82"/>
          <cell r="Q82"/>
          <cell r="R82"/>
          <cell r="S82"/>
          <cell r="T82"/>
          <cell r="U82"/>
          <cell r="V82"/>
          <cell r="W82"/>
          <cell r="X82"/>
          <cell r="Y82"/>
        </row>
        <row r="83">
          <cell r="A83">
            <v>80</v>
          </cell>
          <cell r="B83">
            <v>0</v>
          </cell>
          <cell r="C83">
            <v>0</v>
          </cell>
          <cell r="D83"/>
          <cell r="E83"/>
          <cell r="F83"/>
          <cell r="G83"/>
          <cell r="H83"/>
          <cell r="I83"/>
          <cell r="J83"/>
          <cell r="K83"/>
          <cell r="L83"/>
          <cell r="M83"/>
          <cell r="N83"/>
          <cell r="O83"/>
          <cell r="P83"/>
          <cell r="Q83"/>
          <cell r="R83"/>
          <cell r="S83"/>
          <cell r="T83"/>
          <cell r="U83"/>
          <cell r="V83"/>
          <cell r="W83"/>
          <cell r="X83"/>
          <cell r="Y83"/>
        </row>
        <row r="84">
          <cell r="A84">
            <v>81</v>
          </cell>
          <cell r="B84">
            <v>0</v>
          </cell>
          <cell r="C84">
            <v>0</v>
          </cell>
          <cell r="D84"/>
          <cell r="E84"/>
          <cell r="F84"/>
          <cell r="G84"/>
          <cell r="H84"/>
          <cell r="I84"/>
          <cell r="J84"/>
          <cell r="K84"/>
          <cell r="L84"/>
          <cell r="M84"/>
          <cell r="N84"/>
          <cell r="O84"/>
          <cell r="P84"/>
          <cell r="Q84"/>
          <cell r="R84"/>
          <cell r="S84"/>
          <cell r="T84"/>
          <cell r="U84"/>
          <cell r="V84"/>
          <cell r="W84"/>
          <cell r="X84"/>
          <cell r="Y84"/>
        </row>
        <row r="85">
          <cell r="A85">
            <v>82</v>
          </cell>
          <cell r="B85">
            <v>0</v>
          </cell>
          <cell r="C85">
            <v>0</v>
          </cell>
          <cell r="D85"/>
          <cell r="E85"/>
          <cell r="F85"/>
          <cell r="G85"/>
          <cell r="H85"/>
          <cell r="I85"/>
          <cell r="J85"/>
          <cell r="K85"/>
          <cell r="L85"/>
          <cell r="M85"/>
          <cell r="N85"/>
          <cell r="O85"/>
          <cell r="P85"/>
          <cell r="Q85"/>
          <cell r="R85"/>
          <cell r="S85"/>
          <cell r="T85"/>
          <cell r="U85"/>
          <cell r="V85"/>
          <cell r="W85"/>
          <cell r="X85"/>
          <cell r="Y85"/>
        </row>
        <row r="86">
          <cell r="A86">
            <v>83</v>
          </cell>
          <cell r="B86">
            <v>0</v>
          </cell>
          <cell r="C86">
            <v>0</v>
          </cell>
          <cell r="D86"/>
          <cell r="E86"/>
          <cell r="F86"/>
          <cell r="G86"/>
          <cell r="H86"/>
          <cell r="I86"/>
          <cell r="J86"/>
          <cell r="K86"/>
          <cell r="L86"/>
          <cell r="M86"/>
          <cell r="N86"/>
          <cell r="O86"/>
          <cell r="P86"/>
          <cell r="Q86"/>
          <cell r="R86"/>
          <cell r="S86"/>
          <cell r="T86"/>
          <cell r="U86"/>
          <cell r="V86"/>
          <cell r="W86"/>
          <cell r="X86"/>
          <cell r="Y86"/>
        </row>
        <row r="87">
          <cell r="A87">
            <v>84</v>
          </cell>
          <cell r="B87">
            <v>0</v>
          </cell>
          <cell r="C87">
            <v>0</v>
          </cell>
          <cell r="D87"/>
          <cell r="E87"/>
          <cell r="F87"/>
          <cell r="G87"/>
          <cell r="H87"/>
          <cell r="I87"/>
          <cell r="J87"/>
          <cell r="K87"/>
          <cell r="L87"/>
          <cell r="M87"/>
          <cell r="N87"/>
          <cell r="O87"/>
          <cell r="P87"/>
          <cell r="Q87"/>
          <cell r="R87"/>
          <cell r="S87"/>
          <cell r="T87"/>
          <cell r="U87"/>
          <cell r="V87"/>
          <cell r="W87"/>
          <cell r="X87"/>
          <cell r="Y87"/>
        </row>
        <row r="88">
          <cell r="A88">
            <v>85</v>
          </cell>
          <cell r="B88">
            <v>0</v>
          </cell>
          <cell r="C88">
            <v>0</v>
          </cell>
          <cell r="D88"/>
          <cell r="E88"/>
          <cell r="F88"/>
          <cell r="G88"/>
          <cell r="H88"/>
          <cell r="I88"/>
          <cell r="J88"/>
          <cell r="K88"/>
          <cell r="L88"/>
          <cell r="M88"/>
          <cell r="N88"/>
          <cell r="O88"/>
          <cell r="P88"/>
          <cell r="Q88"/>
          <cell r="R88"/>
          <cell r="S88"/>
          <cell r="T88"/>
          <cell r="U88"/>
          <cell r="V88"/>
          <cell r="W88"/>
          <cell r="X88"/>
          <cell r="Y88"/>
        </row>
        <row r="89">
          <cell r="A89">
            <v>86</v>
          </cell>
          <cell r="B89">
            <v>0</v>
          </cell>
          <cell r="C89">
            <v>0</v>
          </cell>
          <cell r="D89"/>
          <cell r="E89"/>
          <cell r="F89"/>
          <cell r="G89"/>
          <cell r="H89"/>
          <cell r="I89"/>
          <cell r="J89"/>
          <cell r="K89"/>
          <cell r="L89"/>
          <cell r="M89"/>
          <cell r="N89"/>
          <cell r="O89"/>
          <cell r="P89"/>
          <cell r="Q89"/>
          <cell r="R89"/>
          <cell r="S89"/>
          <cell r="T89"/>
          <cell r="U89"/>
          <cell r="V89"/>
          <cell r="W89"/>
          <cell r="X89"/>
          <cell r="Y89"/>
        </row>
        <row r="90">
          <cell r="A90">
            <v>87</v>
          </cell>
          <cell r="B90">
            <v>0</v>
          </cell>
          <cell r="C90">
            <v>0</v>
          </cell>
          <cell r="D90"/>
          <cell r="E90"/>
          <cell r="F90"/>
          <cell r="G90"/>
          <cell r="H90"/>
          <cell r="I90"/>
          <cell r="J90"/>
          <cell r="K90"/>
          <cell r="L90"/>
          <cell r="M90"/>
          <cell r="N90"/>
          <cell r="O90"/>
          <cell r="P90"/>
          <cell r="Q90"/>
          <cell r="R90"/>
          <cell r="S90"/>
          <cell r="T90"/>
          <cell r="U90"/>
          <cell r="V90"/>
          <cell r="W90"/>
          <cell r="X90"/>
          <cell r="Y90"/>
        </row>
        <row r="91">
          <cell r="A91">
            <v>88</v>
          </cell>
          <cell r="B91">
            <v>0</v>
          </cell>
          <cell r="C91">
            <v>0</v>
          </cell>
          <cell r="D91"/>
          <cell r="E91"/>
          <cell r="F91"/>
          <cell r="G91"/>
          <cell r="H91"/>
          <cell r="I91"/>
          <cell r="J91"/>
          <cell r="K91"/>
          <cell r="L91"/>
          <cell r="M91"/>
          <cell r="N91"/>
          <cell r="O91"/>
          <cell r="P91"/>
          <cell r="Q91"/>
          <cell r="R91"/>
          <cell r="S91"/>
          <cell r="T91"/>
          <cell r="U91"/>
          <cell r="V91"/>
          <cell r="W91"/>
          <cell r="X91"/>
          <cell r="Y91"/>
        </row>
        <row r="92">
          <cell r="A92">
            <v>89</v>
          </cell>
          <cell r="B92">
            <v>0</v>
          </cell>
          <cell r="C92">
            <v>0</v>
          </cell>
          <cell r="D92"/>
          <cell r="E92"/>
          <cell r="F92"/>
          <cell r="G92"/>
          <cell r="H92"/>
          <cell r="I92"/>
          <cell r="J92"/>
          <cell r="K92"/>
          <cell r="L92"/>
          <cell r="M92"/>
          <cell r="N92"/>
          <cell r="O92"/>
          <cell r="P92"/>
          <cell r="Q92"/>
          <cell r="R92"/>
          <cell r="S92"/>
          <cell r="T92"/>
          <cell r="U92"/>
          <cell r="V92"/>
          <cell r="W92"/>
          <cell r="X92"/>
          <cell r="Y92"/>
        </row>
        <row r="93">
          <cell r="A93">
            <v>90</v>
          </cell>
          <cell r="B93">
            <v>0</v>
          </cell>
          <cell r="C93">
            <v>0</v>
          </cell>
          <cell r="D93"/>
          <cell r="E93"/>
          <cell r="F93"/>
          <cell r="G93"/>
          <cell r="H93"/>
          <cell r="I93"/>
          <cell r="J93"/>
          <cell r="K93"/>
          <cell r="L93"/>
          <cell r="M93"/>
          <cell r="N93"/>
          <cell r="O93"/>
          <cell r="P93"/>
          <cell r="Q93"/>
          <cell r="R93"/>
          <cell r="S93"/>
          <cell r="T93"/>
          <cell r="U93"/>
          <cell r="V93"/>
          <cell r="W93"/>
          <cell r="X93"/>
          <cell r="Y93"/>
        </row>
        <row r="94">
          <cell r="A94">
            <v>91</v>
          </cell>
          <cell r="B94">
            <v>0</v>
          </cell>
          <cell r="C94">
            <v>0</v>
          </cell>
          <cell r="D94"/>
          <cell r="E94"/>
          <cell r="F94"/>
          <cell r="G94"/>
          <cell r="H94"/>
          <cell r="I94"/>
          <cell r="J94"/>
          <cell r="K94"/>
          <cell r="L94"/>
          <cell r="M94"/>
          <cell r="N94"/>
          <cell r="O94"/>
          <cell r="P94"/>
          <cell r="Q94"/>
          <cell r="R94"/>
          <cell r="S94"/>
          <cell r="T94"/>
          <cell r="U94"/>
          <cell r="V94"/>
          <cell r="W94"/>
          <cell r="X94"/>
          <cell r="Y94"/>
        </row>
        <row r="95">
          <cell r="A95">
            <v>92</v>
          </cell>
          <cell r="B95">
            <v>0</v>
          </cell>
          <cell r="C95">
            <v>0</v>
          </cell>
          <cell r="D95"/>
          <cell r="E95"/>
          <cell r="F95"/>
          <cell r="G95"/>
          <cell r="H95"/>
          <cell r="I95"/>
          <cell r="J95"/>
          <cell r="K95"/>
          <cell r="L95"/>
          <cell r="M95"/>
          <cell r="N95"/>
          <cell r="O95"/>
          <cell r="P95"/>
          <cell r="Q95"/>
          <cell r="R95"/>
          <cell r="S95"/>
          <cell r="T95"/>
          <cell r="U95"/>
          <cell r="V95"/>
          <cell r="W95"/>
          <cell r="X95"/>
          <cell r="Y95"/>
        </row>
        <row r="96">
          <cell r="A96">
            <v>93</v>
          </cell>
          <cell r="B96">
            <v>0</v>
          </cell>
          <cell r="C96">
            <v>0</v>
          </cell>
          <cell r="D96"/>
          <cell r="E96"/>
          <cell r="F96"/>
          <cell r="G96"/>
          <cell r="H96"/>
          <cell r="I96"/>
          <cell r="J96"/>
          <cell r="K96"/>
          <cell r="L96"/>
          <cell r="M96"/>
          <cell r="N96"/>
          <cell r="O96"/>
          <cell r="P96"/>
          <cell r="Q96"/>
          <cell r="R96"/>
          <cell r="S96"/>
          <cell r="T96"/>
          <cell r="U96"/>
          <cell r="V96"/>
          <cell r="W96"/>
          <cell r="X96"/>
          <cell r="Y96"/>
        </row>
        <row r="97">
          <cell r="A97">
            <v>94</v>
          </cell>
          <cell r="B97">
            <v>0</v>
          </cell>
          <cell r="C97">
            <v>0</v>
          </cell>
          <cell r="D97"/>
          <cell r="E97"/>
          <cell r="F97"/>
          <cell r="G97"/>
          <cell r="H97"/>
          <cell r="I97"/>
          <cell r="J97"/>
          <cell r="K97"/>
          <cell r="L97"/>
          <cell r="M97"/>
          <cell r="N97"/>
          <cell r="O97"/>
          <cell r="P97"/>
          <cell r="Q97"/>
          <cell r="R97"/>
          <cell r="S97"/>
          <cell r="T97"/>
          <cell r="U97"/>
          <cell r="V97"/>
          <cell r="W97"/>
          <cell r="X97"/>
          <cell r="Y97"/>
        </row>
        <row r="98">
          <cell r="A98">
            <v>95</v>
          </cell>
          <cell r="B98">
            <v>0</v>
          </cell>
          <cell r="C98">
            <v>0</v>
          </cell>
          <cell r="D98"/>
          <cell r="E98"/>
          <cell r="F98"/>
          <cell r="G98"/>
          <cell r="H98"/>
          <cell r="I98"/>
          <cell r="J98"/>
          <cell r="K98"/>
          <cell r="L98"/>
          <cell r="M98"/>
          <cell r="N98"/>
          <cell r="O98"/>
          <cell r="P98"/>
          <cell r="Q98"/>
          <cell r="R98"/>
          <cell r="S98"/>
          <cell r="T98"/>
          <cell r="U98"/>
          <cell r="V98"/>
          <cell r="W98"/>
          <cell r="X98"/>
          <cell r="Y98"/>
        </row>
        <row r="99">
          <cell r="A99">
            <v>96</v>
          </cell>
          <cell r="B99">
            <v>0</v>
          </cell>
          <cell r="C99">
            <v>0</v>
          </cell>
          <cell r="D99"/>
          <cell r="E99"/>
          <cell r="F99"/>
          <cell r="G99"/>
          <cell r="H99"/>
          <cell r="I99"/>
          <cell r="J99"/>
          <cell r="K99"/>
          <cell r="L99"/>
          <cell r="M99"/>
          <cell r="N99"/>
          <cell r="O99"/>
          <cell r="P99"/>
          <cell r="Q99"/>
          <cell r="R99"/>
          <cell r="S99"/>
          <cell r="T99"/>
          <cell r="U99"/>
          <cell r="V99"/>
          <cell r="W99"/>
          <cell r="X99"/>
          <cell r="Y99"/>
        </row>
        <row r="100">
          <cell r="A100">
            <v>97</v>
          </cell>
          <cell r="B100">
            <v>0</v>
          </cell>
          <cell r="C100">
            <v>0</v>
          </cell>
          <cell r="D100"/>
          <cell r="E100"/>
          <cell r="F100"/>
          <cell r="G100"/>
          <cell r="H100"/>
          <cell r="I100"/>
          <cell r="J100"/>
          <cell r="K100"/>
          <cell r="L100"/>
          <cell r="M100"/>
          <cell r="N100"/>
          <cell r="O100"/>
          <cell r="P100"/>
          <cell r="Q100"/>
          <cell r="R100"/>
          <cell r="S100"/>
          <cell r="T100"/>
          <cell r="U100"/>
          <cell r="V100"/>
          <cell r="W100"/>
          <cell r="X100"/>
          <cell r="Y100"/>
        </row>
        <row r="101">
          <cell r="A101">
            <v>98</v>
          </cell>
          <cell r="B101">
            <v>0</v>
          </cell>
          <cell r="C101">
            <v>0</v>
          </cell>
          <cell r="D101"/>
          <cell r="E101"/>
          <cell r="F101"/>
          <cell r="G101"/>
          <cell r="H101"/>
          <cell r="I101"/>
          <cell r="J101"/>
          <cell r="K101"/>
          <cell r="L101"/>
          <cell r="M101"/>
          <cell r="N101"/>
          <cell r="O101"/>
          <cell r="P101"/>
          <cell r="Q101"/>
          <cell r="R101"/>
          <cell r="S101"/>
          <cell r="T101"/>
          <cell r="U101"/>
          <cell r="V101"/>
          <cell r="W101"/>
          <cell r="X101"/>
          <cell r="Y101"/>
        </row>
        <row r="102">
          <cell r="A102">
            <v>99</v>
          </cell>
          <cell r="B102">
            <v>0</v>
          </cell>
          <cell r="C102">
            <v>0</v>
          </cell>
          <cell r="D102"/>
          <cell r="E102"/>
          <cell r="F102"/>
          <cell r="G102"/>
          <cell r="H102"/>
          <cell r="I102"/>
          <cell r="J102"/>
          <cell r="K102"/>
          <cell r="L102"/>
          <cell r="M102"/>
          <cell r="N102"/>
          <cell r="O102"/>
          <cell r="P102"/>
          <cell r="Q102"/>
          <cell r="R102"/>
          <cell r="S102"/>
          <cell r="T102"/>
          <cell r="U102"/>
          <cell r="V102"/>
          <cell r="W102"/>
          <cell r="X102"/>
          <cell r="Y102"/>
        </row>
        <row r="103">
          <cell r="A103">
            <v>100</v>
          </cell>
          <cell r="B103">
            <v>0</v>
          </cell>
          <cell r="C103">
            <v>0</v>
          </cell>
          <cell r="D103"/>
          <cell r="E103"/>
          <cell r="F103"/>
          <cell r="G103"/>
          <cell r="H103"/>
          <cell r="I103"/>
          <cell r="J103"/>
          <cell r="K103"/>
          <cell r="L103"/>
          <cell r="M103"/>
          <cell r="N103"/>
          <cell r="O103"/>
          <cell r="P103"/>
          <cell r="Q103"/>
          <cell r="R103"/>
          <cell r="S103"/>
          <cell r="T103"/>
          <cell r="U103"/>
          <cell r="V103"/>
          <cell r="W103"/>
          <cell r="X103"/>
          <cell r="Y103"/>
        </row>
        <row r="104">
          <cell r="A104">
            <v>101</v>
          </cell>
          <cell r="B104">
            <v>0</v>
          </cell>
          <cell r="C104">
            <v>0</v>
          </cell>
          <cell r="D104"/>
          <cell r="E104"/>
          <cell r="F104"/>
          <cell r="G104"/>
          <cell r="H104"/>
          <cell r="I104"/>
          <cell r="J104"/>
          <cell r="K104"/>
          <cell r="L104"/>
          <cell r="M104"/>
          <cell r="N104"/>
          <cell r="O104"/>
          <cell r="P104"/>
          <cell r="Q104"/>
          <cell r="R104"/>
          <cell r="S104"/>
          <cell r="T104"/>
          <cell r="U104"/>
          <cell r="V104"/>
          <cell r="W104"/>
          <cell r="X104"/>
          <cell r="Y104"/>
        </row>
        <row r="105">
          <cell r="A105">
            <v>102</v>
          </cell>
          <cell r="B105">
            <v>0</v>
          </cell>
          <cell r="C105">
            <v>0</v>
          </cell>
          <cell r="D105"/>
          <cell r="E105"/>
          <cell r="F105"/>
          <cell r="G105"/>
          <cell r="H105"/>
          <cell r="I105"/>
          <cell r="J105"/>
          <cell r="K105"/>
          <cell r="L105"/>
          <cell r="M105"/>
          <cell r="N105"/>
          <cell r="O105"/>
          <cell r="P105"/>
          <cell r="Q105"/>
          <cell r="R105"/>
          <cell r="S105"/>
          <cell r="T105"/>
          <cell r="U105"/>
          <cell r="V105"/>
          <cell r="W105"/>
          <cell r="X105"/>
          <cell r="Y105"/>
        </row>
        <row r="106">
          <cell r="A106">
            <v>103</v>
          </cell>
          <cell r="B106">
            <v>0</v>
          </cell>
          <cell r="C106">
            <v>0</v>
          </cell>
          <cell r="D106"/>
          <cell r="E106"/>
          <cell r="F106"/>
          <cell r="G106"/>
          <cell r="H106"/>
          <cell r="I106"/>
          <cell r="J106"/>
          <cell r="K106"/>
          <cell r="L106"/>
          <cell r="M106"/>
          <cell r="N106"/>
          <cell r="O106"/>
          <cell r="P106"/>
          <cell r="Q106"/>
          <cell r="R106"/>
          <cell r="S106"/>
          <cell r="T106"/>
          <cell r="U106"/>
          <cell r="V106"/>
          <cell r="W106"/>
          <cell r="X106"/>
          <cell r="Y106"/>
        </row>
        <row r="107">
          <cell r="A107">
            <v>104</v>
          </cell>
          <cell r="B107">
            <v>0</v>
          </cell>
          <cell r="C107">
            <v>0</v>
          </cell>
          <cell r="D107"/>
          <cell r="E107"/>
          <cell r="F107"/>
          <cell r="G107"/>
          <cell r="H107"/>
          <cell r="I107"/>
          <cell r="J107"/>
          <cell r="K107"/>
          <cell r="L107"/>
          <cell r="M107"/>
          <cell r="N107"/>
          <cell r="O107"/>
          <cell r="P107"/>
          <cell r="Q107"/>
          <cell r="R107"/>
          <cell r="S107"/>
          <cell r="T107"/>
          <cell r="U107"/>
          <cell r="V107"/>
          <cell r="W107"/>
          <cell r="X107"/>
          <cell r="Y107"/>
        </row>
        <row r="108">
          <cell r="A108"/>
          <cell r="B108"/>
          <cell r="C108"/>
          <cell r="D108"/>
          <cell r="E108"/>
          <cell r="F108"/>
          <cell r="G108"/>
          <cell r="H108"/>
          <cell r="I108"/>
          <cell r="J108"/>
          <cell r="K108"/>
          <cell r="L108"/>
          <cell r="M108"/>
          <cell r="N108"/>
          <cell r="O108"/>
          <cell r="P108"/>
          <cell r="Q108"/>
          <cell r="R108"/>
          <cell r="S108"/>
          <cell r="T108"/>
          <cell r="U108"/>
          <cell r="V108"/>
          <cell r="W108"/>
          <cell r="X108"/>
          <cell r="Y108"/>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6"/>
  <sheetViews>
    <sheetView view="pageBreakPreview" zoomScaleSheetLayoutView="100" workbookViewId="0">
      <selection activeCell="B29" sqref="B29"/>
    </sheetView>
  </sheetViews>
  <sheetFormatPr defaultRowHeight="15" x14ac:dyDescent="0.25"/>
  <cols>
    <col min="1" max="1" width="4.85546875" style="2" customWidth="1"/>
    <col min="2" max="2" width="43.5703125" style="2" customWidth="1"/>
    <col min="3" max="4" width="2" style="2" customWidth="1"/>
    <col min="5" max="5" width="16.7109375" style="2" customWidth="1"/>
    <col min="6" max="6" width="17.140625" style="2" customWidth="1"/>
    <col min="7" max="7" width="15.140625" style="2" customWidth="1"/>
    <col min="8" max="8" width="9.140625" style="2"/>
    <col min="9" max="9" width="10.5703125" style="2" bestFit="1" customWidth="1"/>
    <col min="10" max="16384" width="9.140625" style="2"/>
  </cols>
  <sheetData>
    <row r="1" spans="1:7" ht="21.75" customHeight="1" x14ac:dyDescent="0.25">
      <c r="A1" s="231" t="s">
        <v>284</v>
      </c>
      <c r="B1" s="231"/>
      <c r="C1" s="231"/>
      <c r="D1" s="231"/>
      <c r="E1" s="231"/>
      <c r="F1" s="231"/>
      <c r="G1" s="231"/>
    </row>
    <row r="2" spans="1:7" s="222" customFormat="1" ht="18" customHeight="1" x14ac:dyDescent="0.25">
      <c r="A2" s="231" t="s">
        <v>285</v>
      </c>
      <c r="B2" s="231"/>
      <c r="C2" s="231"/>
      <c r="D2" s="231"/>
      <c r="E2" s="231"/>
      <c r="F2" s="231"/>
      <c r="G2" s="231"/>
    </row>
    <row r="3" spans="1:7" s="222" customFormat="1" ht="18" customHeight="1" x14ac:dyDescent="0.25">
      <c r="A3" s="231" t="s">
        <v>286</v>
      </c>
      <c r="B3" s="231"/>
      <c r="C3" s="231"/>
      <c r="D3" s="231"/>
      <c r="E3" s="231"/>
      <c r="F3" s="231"/>
      <c r="G3" s="231"/>
    </row>
    <row r="4" spans="1:7" ht="36.75" customHeight="1" x14ac:dyDescent="0.25">
      <c r="B4" s="5" t="s">
        <v>1</v>
      </c>
      <c r="C4" s="6" t="s">
        <v>2</v>
      </c>
      <c r="E4" s="232"/>
      <c r="F4" s="232"/>
      <c r="G4" s="232"/>
    </row>
    <row r="5" spans="1:7" x14ac:dyDescent="0.25">
      <c r="B5" s="2" t="s">
        <v>21</v>
      </c>
      <c r="C5" s="6" t="s">
        <v>2</v>
      </c>
    </row>
    <row r="6" spans="1:7" x14ac:dyDescent="0.25">
      <c r="B6" s="2" t="s">
        <v>278</v>
      </c>
      <c r="C6" s="6" t="s">
        <v>2</v>
      </c>
      <c r="E6" s="7"/>
    </row>
    <row r="7" spans="1:7" s="222" customFormat="1" x14ac:dyDescent="0.25">
      <c r="B7" s="222" t="s">
        <v>5</v>
      </c>
      <c r="C7" s="6" t="s">
        <v>2</v>
      </c>
      <c r="E7" s="7"/>
    </row>
    <row r="8" spans="1:7" x14ac:dyDescent="0.25">
      <c r="B8" s="2" t="s">
        <v>3</v>
      </c>
      <c r="C8" s="6" t="s">
        <v>2</v>
      </c>
      <c r="E8" s="2" t="s">
        <v>4</v>
      </c>
    </row>
    <row r="9" spans="1:7" x14ac:dyDescent="0.25">
      <c r="B9" s="2" t="s">
        <v>279</v>
      </c>
      <c r="C9" s="6" t="s">
        <v>2</v>
      </c>
      <c r="E9" s="8"/>
    </row>
    <row r="10" spans="1:7" s="222" customFormat="1" x14ac:dyDescent="0.25">
      <c r="B10" s="222" t="s">
        <v>280</v>
      </c>
      <c r="C10" s="6" t="s">
        <v>2</v>
      </c>
      <c r="E10" s="8"/>
    </row>
    <row r="11" spans="1:7" s="222" customFormat="1" x14ac:dyDescent="0.25">
      <c r="B11" s="222" t="s">
        <v>281</v>
      </c>
      <c r="C11" s="6" t="s">
        <v>2</v>
      </c>
      <c r="E11" s="8"/>
    </row>
    <row r="12" spans="1:7" s="222" customFormat="1" x14ac:dyDescent="0.25">
      <c r="B12" s="222" t="s">
        <v>282</v>
      </c>
      <c r="C12" s="6" t="s">
        <v>2</v>
      </c>
      <c r="E12" s="8"/>
    </row>
    <row r="13" spans="1:7" x14ac:dyDescent="0.25">
      <c r="B13" s="2" t="s">
        <v>6</v>
      </c>
      <c r="C13" s="6" t="s">
        <v>2</v>
      </c>
      <c r="E13" s="8"/>
    </row>
    <row r="14" spans="1:7" ht="17.25" customHeight="1" x14ac:dyDescent="0.25">
      <c r="B14" s="5" t="s">
        <v>283</v>
      </c>
      <c r="C14" s="6" t="s">
        <v>2</v>
      </c>
      <c r="E14" s="233" t="s">
        <v>33</v>
      </c>
      <c r="F14" s="233"/>
      <c r="G14" s="233"/>
    </row>
    <row r="15" spans="1:7" s="222" customFormat="1" ht="17.25" customHeight="1" x14ac:dyDescent="0.25">
      <c r="B15" s="5"/>
      <c r="C15" s="6"/>
      <c r="E15" s="219"/>
      <c r="F15" s="219"/>
      <c r="G15" s="219"/>
    </row>
    <row r="16" spans="1:7" s="222" customFormat="1" ht="17.25" customHeight="1" x14ac:dyDescent="0.3">
      <c r="A16" s="237" t="s">
        <v>287</v>
      </c>
      <c r="B16" s="237"/>
      <c r="C16" s="237"/>
      <c r="D16" s="237"/>
      <c r="E16" s="237"/>
      <c r="F16" s="237"/>
      <c r="G16" s="237"/>
    </row>
    <row r="17" spans="1:9" ht="5.25" customHeight="1" thickBot="1" x14ac:dyDescent="0.3"/>
    <row r="18" spans="1:9" ht="19.5" customHeight="1" thickTop="1" x14ac:dyDescent="0.25">
      <c r="A18" s="9" t="s">
        <v>0</v>
      </c>
      <c r="B18" s="234" t="s">
        <v>7</v>
      </c>
      <c r="C18" s="235"/>
      <c r="D18" s="236"/>
      <c r="E18" s="9" t="s">
        <v>8</v>
      </c>
      <c r="F18" s="9" t="s">
        <v>9</v>
      </c>
      <c r="G18" s="9" t="s">
        <v>10</v>
      </c>
    </row>
    <row r="19" spans="1:9" x14ac:dyDescent="0.25">
      <c r="A19" s="225" t="s">
        <v>15</v>
      </c>
      <c r="B19" s="226"/>
      <c r="C19" s="226"/>
      <c r="D19" s="226"/>
      <c r="E19" s="226"/>
      <c r="F19" s="226"/>
      <c r="G19" s="227"/>
    </row>
    <row r="20" spans="1:9" x14ac:dyDescent="0.25">
      <c r="A20" s="10" t="s">
        <v>11</v>
      </c>
      <c r="B20" s="23" t="s">
        <v>290</v>
      </c>
      <c r="C20" s="24"/>
      <c r="D20" s="25"/>
      <c r="E20" s="22"/>
      <c r="F20" s="22"/>
      <c r="G20" s="22"/>
    </row>
    <row r="21" spans="1:9" x14ac:dyDescent="0.25">
      <c r="A21" s="32" t="s">
        <v>12</v>
      </c>
      <c r="B21" s="33" t="s">
        <v>277</v>
      </c>
      <c r="C21" s="34"/>
      <c r="D21" s="35"/>
      <c r="E21" s="36"/>
      <c r="F21" s="36"/>
      <c r="G21" s="36"/>
    </row>
    <row r="22" spans="1:9" x14ac:dyDescent="0.25">
      <c r="A22" s="37" t="s">
        <v>22</v>
      </c>
      <c r="B22" s="38" t="s">
        <v>23</v>
      </c>
      <c r="C22" s="39"/>
      <c r="D22" s="40"/>
      <c r="E22" s="41"/>
      <c r="F22" s="41"/>
      <c r="G22" s="41"/>
    </row>
    <row r="23" spans="1:9" x14ac:dyDescent="0.25">
      <c r="A23" s="37"/>
      <c r="B23" s="38"/>
      <c r="C23" s="39"/>
      <c r="D23" s="40"/>
      <c r="E23" s="41"/>
      <c r="F23" s="41"/>
      <c r="G23" s="41"/>
    </row>
    <row r="24" spans="1:9" x14ac:dyDescent="0.25">
      <c r="A24" s="27"/>
      <c r="B24" s="28"/>
      <c r="C24" s="29"/>
      <c r="D24" s="30"/>
      <c r="E24" s="31"/>
      <c r="F24" s="31"/>
      <c r="G24" s="31"/>
    </row>
    <row r="25" spans="1:9" x14ac:dyDescent="0.25">
      <c r="A25" s="224" t="s">
        <v>13</v>
      </c>
      <c r="B25" s="224"/>
      <c r="C25" s="224"/>
      <c r="D25" s="224"/>
      <c r="E25" s="11">
        <f>SUM(E20:E21)</f>
        <v>0</v>
      </c>
      <c r="F25" s="12">
        <f>SUM(F20:F21)</f>
        <v>0</v>
      </c>
      <c r="G25" s="13">
        <f>SUM(G20:G21)</f>
        <v>0</v>
      </c>
      <c r="I25" s="21"/>
    </row>
    <row r="26" spans="1:9" x14ac:dyDescent="0.25">
      <c r="A26" s="225" t="s">
        <v>16</v>
      </c>
      <c r="B26" s="226"/>
      <c r="C26" s="226"/>
      <c r="D26" s="226"/>
      <c r="E26" s="226"/>
      <c r="F26" s="226"/>
      <c r="G26" s="227"/>
      <c r="I26" s="21"/>
    </row>
    <row r="27" spans="1:9" x14ac:dyDescent="0.25">
      <c r="A27" s="26" t="s">
        <v>11</v>
      </c>
      <c r="B27" s="15" t="s">
        <v>17</v>
      </c>
      <c r="C27" s="16"/>
      <c r="D27" s="17"/>
      <c r="E27" s="18"/>
      <c r="F27" s="18"/>
      <c r="G27" s="18"/>
      <c r="I27" s="21"/>
    </row>
    <row r="28" spans="1:9" x14ac:dyDescent="0.25">
      <c r="A28" s="45" t="s">
        <v>12</v>
      </c>
      <c r="B28" s="46" t="s">
        <v>291</v>
      </c>
      <c r="C28" s="34"/>
      <c r="D28" s="35"/>
      <c r="E28" s="47"/>
      <c r="F28" s="47"/>
      <c r="G28" s="47"/>
      <c r="I28" s="21"/>
    </row>
    <row r="29" spans="1:9" x14ac:dyDescent="0.25">
      <c r="A29" s="37" t="s">
        <v>22</v>
      </c>
      <c r="B29" s="38" t="s">
        <v>23</v>
      </c>
      <c r="C29" s="39"/>
      <c r="D29" s="40"/>
      <c r="E29" s="3"/>
      <c r="F29" s="3"/>
      <c r="G29" s="3"/>
      <c r="I29" s="21"/>
    </row>
    <row r="30" spans="1:9" x14ac:dyDescent="0.25">
      <c r="A30" s="37"/>
      <c r="B30" s="38"/>
      <c r="C30" s="39"/>
      <c r="D30" s="40"/>
      <c r="E30" s="3"/>
      <c r="F30" s="3"/>
      <c r="G30" s="3"/>
      <c r="I30" s="21"/>
    </row>
    <row r="31" spans="1:9" x14ac:dyDescent="0.25">
      <c r="A31" s="42"/>
      <c r="B31" s="43"/>
      <c r="C31" s="29"/>
      <c r="D31" s="30"/>
      <c r="E31" s="44"/>
      <c r="F31" s="44"/>
      <c r="G31" s="44"/>
      <c r="I31" s="21"/>
    </row>
    <row r="32" spans="1:9" x14ac:dyDescent="0.25">
      <c r="A32" s="224" t="s">
        <v>13</v>
      </c>
      <c r="B32" s="224"/>
      <c r="C32" s="224"/>
      <c r="D32" s="224"/>
      <c r="E32" s="11">
        <f>SUM(E27:E28)</f>
        <v>0</v>
      </c>
      <c r="F32" s="11">
        <f>SUM(F27:F27)</f>
        <v>0</v>
      </c>
      <c r="G32" s="13">
        <f>SUM(G27:G28)</f>
        <v>0</v>
      </c>
    </row>
    <row r="33" spans="1:9" x14ac:dyDescent="0.25">
      <c r="A33" s="228" t="s">
        <v>18</v>
      </c>
      <c r="B33" s="229"/>
      <c r="C33" s="229"/>
      <c r="D33" s="229"/>
      <c r="E33" s="229"/>
      <c r="F33" s="229"/>
      <c r="G33" s="230"/>
    </row>
    <row r="34" spans="1:9" x14ac:dyDescent="0.25">
      <c r="A34" s="49" t="s">
        <v>11</v>
      </c>
      <c r="B34" s="50" t="s">
        <v>24</v>
      </c>
      <c r="C34" s="24"/>
      <c r="D34" s="25"/>
      <c r="E34" s="51"/>
      <c r="F34" s="51"/>
      <c r="G34" s="51"/>
    </row>
    <row r="35" spans="1:9" x14ac:dyDescent="0.25">
      <c r="A35" s="45" t="s">
        <v>12</v>
      </c>
      <c r="B35" s="48" t="s">
        <v>24</v>
      </c>
      <c r="C35" s="39"/>
      <c r="D35" s="40"/>
      <c r="E35" s="3"/>
      <c r="F35" s="3"/>
      <c r="G35" s="3"/>
    </row>
    <row r="36" spans="1:9" x14ac:dyDescent="0.25">
      <c r="A36" s="37" t="s">
        <v>22</v>
      </c>
      <c r="B36" s="38" t="s">
        <v>23</v>
      </c>
      <c r="C36" s="39"/>
      <c r="D36" s="40"/>
      <c r="E36" s="3"/>
      <c r="F36" s="3"/>
      <c r="G36" s="3"/>
    </row>
    <row r="37" spans="1:9" x14ac:dyDescent="0.25">
      <c r="A37" s="14"/>
      <c r="B37" s="15"/>
      <c r="C37" s="16"/>
      <c r="D37" s="17"/>
      <c r="E37" s="18"/>
      <c r="F37" s="18"/>
      <c r="G37" s="18"/>
    </row>
    <row r="38" spans="1:9" x14ac:dyDescent="0.25">
      <c r="A38" s="224" t="s">
        <v>13</v>
      </c>
      <c r="B38" s="224"/>
      <c r="C38" s="224"/>
      <c r="D38" s="224"/>
      <c r="E38" s="11">
        <f>SUM(E34:E34)</f>
        <v>0</v>
      </c>
      <c r="F38" s="11">
        <v>0</v>
      </c>
      <c r="G38" s="13">
        <f>SUM(G34:G34)</f>
        <v>0</v>
      </c>
    </row>
    <row r="39" spans="1:9" x14ac:dyDescent="0.25">
      <c r="A39" s="225" t="s">
        <v>289</v>
      </c>
      <c r="B39" s="226"/>
      <c r="C39" s="226"/>
      <c r="D39" s="226"/>
      <c r="E39" s="226"/>
      <c r="F39" s="226"/>
      <c r="G39" s="227"/>
    </row>
    <row r="40" spans="1:9" x14ac:dyDescent="0.25">
      <c r="A40" s="14" t="s">
        <v>11</v>
      </c>
      <c r="B40" s="15" t="s">
        <v>19</v>
      </c>
      <c r="C40" s="16"/>
      <c r="D40" s="17"/>
      <c r="E40" s="18"/>
      <c r="F40" s="18"/>
      <c r="G40" s="18"/>
    </row>
    <row r="41" spans="1:9" x14ac:dyDescent="0.25">
      <c r="A41" s="52" t="s">
        <v>12</v>
      </c>
      <c r="B41" s="48" t="s">
        <v>25</v>
      </c>
      <c r="C41" s="39"/>
      <c r="D41" s="40"/>
      <c r="E41" s="3"/>
      <c r="F41" s="3"/>
      <c r="G41" s="3"/>
    </row>
    <row r="42" spans="1:9" x14ac:dyDescent="0.25">
      <c r="A42" s="52" t="s">
        <v>22</v>
      </c>
      <c r="B42" s="48" t="s">
        <v>28</v>
      </c>
      <c r="C42" s="39"/>
      <c r="D42" s="40"/>
      <c r="E42" s="3"/>
      <c r="F42" s="3"/>
      <c r="G42" s="3"/>
    </row>
    <row r="43" spans="1:9" x14ac:dyDescent="0.25">
      <c r="A43" s="52" t="s">
        <v>27</v>
      </c>
      <c r="B43" s="48" t="s">
        <v>26</v>
      </c>
      <c r="C43" s="39"/>
      <c r="D43" s="40"/>
      <c r="E43" s="3"/>
      <c r="F43" s="3"/>
      <c r="G43" s="3"/>
    </row>
    <row r="44" spans="1:9" x14ac:dyDescent="0.25">
      <c r="A44" s="52" t="s">
        <v>29</v>
      </c>
      <c r="B44" s="48" t="s">
        <v>23</v>
      </c>
      <c r="C44" s="39"/>
      <c r="D44" s="40"/>
      <c r="E44" s="3"/>
      <c r="F44" s="3"/>
      <c r="G44" s="3"/>
    </row>
    <row r="45" spans="1:9" x14ac:dyDescent="0.25">
      <c r="A45" s="14"/>
      <c r="B45" s="15"/>
      <c r="C45" s="16"/>
      <c r="D45" s="17"/>
      <c r="E45" s="18"/>
      <c r="F45" s="18"/>
      <c r="G45" s="18"/>
    </row>
    <row r="46" spans="1:9" x14ac:dyDescent="0.25">
      <c r="A46" s="14"/>
      <c r="B46" s="15"/>
      <c r="C46" s="16"/>
      <c r="D46" s="17"/>
      <c r="E46" s="18"/>
      <c r="F46" s="18"/>
      <c r="G46" s="18"/>
    </row>
    <row r="47" spans="1:9" x14ac:dyDescent="0.25">
      <c r="A47" s="224" t="s">
        <v>13</v>
      </c>
      <c r="B47" s="224"/>
      <c r="C47" s="224"/>
      <c r="D47" s="224"/>
      <c r="E47" s="11">
        <f>SUM(E40:E40)</f>
        <v>0</v>
      </c>
      <c r="F47" s="12"/>
      <c r="G47" s="11">
        <f>SUM(G40:G40)</f>
        <v>0</v>
      </c>
    </row>
    <row r="48" spans="1:9" x14ac:dyDescent="0.25">
      <c r="A48" s="224" t="s">
        <v>14</v>
      </c>
      <c r="B48" s="224"/>
      <c r="C48" s="224"/>
      <c r="D48" s="224"/>
      <c r="E48" s="11">
        <f>E25+E32+E38+E47</f>
        <v>0</v>
      </c>
      <c r="F48" s="11">
        <f>F25+F32+F38+F47</f>
        <v>0</v>
      </c>
      <c r="G48" s="11">
        <f>G25+G32+G38+G47</f>
        <v>0</v>
      </c>
      <c r="I48" s="19"/>
    </row>
    <row r="49" spans="5:6" x14ac:dyDescent="0.25">
      <c r="E49" s="1"/>
    </row>
    <row r="50" spans="5:6" x14ac:dyDescent="0.25">
      <c r="E50" s="20"/>
      <c r="F50" s="2" t="s">
        <v>30</v>
      </c>
    </row>
    <row r="51" spans="5:6" x14ac:dyDescent="0.25">
      <c r="E51" s="1"/>
      <c r="F51" s="2" t="s">
        <v>288</v>
      </c>
    </row>
    <row r="52" spans="5:6" x14ac:dyDescent="0.25">
      <c r="E52" s="20"/>
    </row>
    <row r="53" spans="5:6" x14ac:dyDescent="0.25">
      <c r="E53" s="1"/>
    </row>
    <row r="54" spans="5:6" x14ac:dyDescent="0.25">
      <c r="E54" s="1"/>
    </row>
    <row r="55" spans="5:6" x14ac:dyDescent="0.25">
      <c r="E55" s="1"/>
      <c r="F55" s="2" t="s">
        <v>31</v>
      </c>
    </row>
    <row r="56" spans="5:6" x14ac:dyDescent="0.25">
      <c r="E56" s="1"/>
      <c r="F56" s="2" t="s">
        <v>32</v>
      </c>
    </row>
  </sheetData>
  <mergeCells count="16">
    <mergeCell ref="A1:G1"/>
    <mergeCell ref="E4:G4"/>
    <mergeCell ref="E14:G14"/>
    <mergeCell ref="B18:D18"/>
    <mergeCell ref="A19:G19"/>
    <mergeCell ref="A2:G2"/>
    <mergeCell ref="A3:G3"/>
    <mergeCell ref="A16:G16"/>
    <mergeCell ref="A47:D47"/>
    <mergeCell ref="A48:D48"/>
    <mergeCell ref="A25:D25"/>
    <mergeCell ref="A26:G26"/>
    <mergeCell ref="A32:D32"/>
    <mergeCell ref="A33:G33"/>
    <mergeCell ref="A38:D38"/>
    <mergeCell ref="A39:G39"/>
  </mergeCells>
  <printOptions horizontalCentered="1"/>
  <pageMargins left="0.70866141732283472" right="0.70866141732283472" top="0.74803149606299213" bottom="0.74803149606299213" header="0.31496062992125984" footer="0.31496062992125984"/>
  <pageSetup paperSize="9" scale="86"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641A9-9B6F-4E18-80B1-1C6156EF6B93}">
  <dimension ref="A1:I64"/>
  <sheetViews>
    <sheetView tabSelected="1" view="pageBreakPreview" topLeftCell="A19" zoomScaleSheetLayoutView="100" workbookViewId="0">
      <selection activeCell="N32" sqref="N32"/>
    </sheetView>
  </sheetViews>
  <sheetFormatPr defaultRowHeight="15" x14ac:dyDescent="0.25"/>
  <cols>
    <col min="1" max="1" width="5" style="2" customWidth="1"/>
    <col min="2" max="2" width="31.140625" style="2" customWidth="1"/>
    <col min="3" max="3" width="16.7109375" style="2" customWidth="1"/>
    <col min="4" max="4" width="9.85546875" style="2" customWidth="1"/>
    <col min="5" max="5" width="9.5703125" style="2" customWidth="1"/>
    <col min="6" max="6" width="13.28515625" style="2" customWidth="1"/>
    <col min="7" max="7" width="11.42578125" style="2" customWidth="1"/>
    <col min="8" max="8" width="13.42578125" style="2" customWidth="1"/>
    <col min="9" max="9" width="19.7109375" style="2" customWidth="1"/>
    <col min="10" max="16384" width="9.140625" style="2"/>
  </cols>
  <sheetData>
    <row r="1" spans="1:9" x14ac:dyDescent="0.25">
      <c r="G1" s="2" t="s">
        <v>59</v>
      </c>
      <c r="H1" s="8" t="s">
        <v>60</v>
      </c>
    </row>
    <row r="2" spans="1:9" x14ac:dyDescent="0.25">
      <c r="G2" s="2" t="s">
        <v>133</v>
      </c>
      <c r="H2" s="8" t="s">
        <v>61</v>
      </c>
    </row>
    <row r="3" spans="1:9" x14ac:dyDescent="0.25">
      <c r="G3" s="2" t="s">
        <v>62</v>
      </c>
      <c r="H3" s="8" t="s">
        <v>63</v>
      </c>
    </row>
    <row r="4" spans="1:9" x14ac:dyDescent="0.25">
      <c r="A4" s="53" t="s">
        <v>299</v>
      </c>
      <c r="H4" s="8"/>
    </row>
    <row r="5" spans="1:9" x14ac:dyDescent="0.25">
      <c r="A5" s="53" t="s">
        <v>34</v>
      </c>
    </row>
    <row r="6" spans="1:9" x14ac:dyDescent="0.25">
      <c r="A6" s="53" t="s">
        <v>35</v>
      </c>
    </row>
    <row r="7" spans="1:9" ht="15.75" x14ac:dyDescent="0.25">
      <c r="A7" s="54"/>
    </row>
    <row r="8" spans="1:9" ht="15.75" x14ac:dyDescent="0.25">
      <c r="A8" s="240" t="s">
        <v>48</v>
      </c>
      <c r="B8" s="240"/>
      <c r="C8" s="240"/>
      <c r="D8" s="240"/>
      <c r="E8" s="240"/>
      <c r="F8" s="240"/>
      <c r="G8" s="240"/>
      <c r="H8" s="240"/>
      <c r="I8" s="240"/>
    </row>
    <row r="9" spans="1:9" ht="15.75" x14ac:dyDescent="0.25">
      <c r="A9" s="239" t="s">
        <v>66</v>
      </c>
      <c r="B9" s="239"/>
      <c r="C9" s="239"/>
      <c r="D9" s="239"/>
      <c r="E9" s="239"/>
      <c r="F9" s="239"/>
      <c r="G9" s="239"/>
      <c r="H9" s="239"/>
      <c r="I9" s="239"/>
    </row>
    <row r="10" spans="1:9" ht="15.75" x14ac:dyDescent="0.25">
      <c r="A10" s="238" t="s">
        <v>49</v>
      </c>
      <c r="B10" s="238"/>
      <c r="C10" s="238"/>
      <c r="D10" s="238"/>
      <c r="E10" s="238"/>
      <c r="F10" s="238"/>
      <c r="G10" s="238"/>
      <c r="H10" s="238"/>
      <c r="I10" s="238"/>
    </row>
    <row r="11" spans="1:9" s="223" customFormat="1" ht="15.75" x14ac:dyDescent="0.25">
      <c r="A11" s="238" t="s">
        <v>295</v>
      </c>
      <c r="B11" s="238"/>
      <c r="C11" s="238"/>
      <c r="D11" s="238"/>
      <c r="E11" s="238"/>
      <c r="F11" s="238"/>
      <c r="G11" s="238"/>
      <c r="H11" s="238"/>
      <c r="I11" s="238"/>
    </row>
    <row r="12" spans="1:9" ht="15.75" x14ac:dyDescent="0.25">
      <c r="A12" s="239" t="s">
        <v>50</v>
      </c>
      <c r="B12" s="239"/>
      <c r="C12" s="239"/>
      <c r="D12" s="239"/>
      <c r="E12" s="239"/>
      <c r="F12" s="239"/>
      <c r="G12" s="239"/>
      <c r="H12" s="239"/>
      <c r="I12" s="239"/>
    </row>
    <row r="14" spans="1:9" ht="18" customHeight="1" x14ac:dyDescent="0.25">
      <c r="A14" s="241" t="s">
        <v>36</v>
      </c>
      <c r="B14" s="242" t="s">
        <v>37</v>
      </c>
      <c r="C14" s="242" t="s">
        <v>38</v>
      </c>
      <c r="D14" s="243" t="s">
        <v>64</v>
      </c>
      <c r="E14" s="242" t="s">
        <v>39</v>
      </c>
      <c r="F14" s="242" t="s">
        <v>40</v>
      </c>
      <c r="G14" s="242"/>
      <c r="H14" s="242"/>
      <c r="I14" s="242" t="s">
        <v>41</v>
      </c>
    </row>
    <row r="15" spans="1:9" ht="18" customHeight="1" x14ac:dyDescent="0.25">
      <c r="A15" s="241"/>
      <c r="B15" s="242"/>
      <c r="C15" s="242"/>
      <c r="D15" s="244"/>
      <c r="E15" s="242"/>
      <c r="F15" s="55" t="s">
        <v>42</v>
      </c>
      <c r="G15" s="55" t="s">
        <v>43</v>
      </c>
      <c r="H15" s="55" t="s">
        <v>44</v>
      </c>
      <c r="I15" s="242"/>
    </row>
    <row r="16" spans="1:9" ht="70.5" customHeight="1" x14ac:dyDescent="0.25">
      <c r="A16" s="56">
        <v>1</v>
      </c>
      <c r="B16" s="57" t="s">
        <v>51</v>
      </c>
      <c r="C16" s="56" t="s">
        <v>52</v>
      </c>
      <c r="D16" s="56" t="s">
        <v>53</v>
      </c>
      <c r="E16" s="58" t="s">
        <v>54</v>
      </c>
      <c r="F16" s="63" t="s">
        <v>55</v>
      </c>
      <c r="G16" s="63" t="s">
        <v>52</v>
      </c>
      <c r="H16" s="63" t="s">
        <v>56</v>
      </c>
      <c r="I16" s="59" t="s">
        <v>45</v>
      </c>
    </row>
    <row r="17" spans="1:9" ht="24" customHeight="1" x14ac:dyDescent="0.25">
      <c r="A17" s="245" t="s">
        <v>8</v>
      </c>
      <c r="B17" s="246"/>
      <c r="C17" s="246"/>
      <c r="D17" s="246"/>
      <c r="E17" s="247"/>
      <c r="F17" s="60">
        <f>SUM(F16:F16)</f>
        <v>0</v>
      </c>
      <c r="G17" s="60">
        <f>SUM(G16:G16)</f>
        <v>0</v>
      </c>
      <c r="H17" s="60">
        <f>SUM(H16:H16)</f>
        <v>0</v>
      </c>
      <c r="I17" s="61"/>
    </row>
    <row r="18" spans="1:9" ht="9.75" customHeight="1" x14ac:dyDescent="0.25"/>
    <row r="19" spans="1:9" x14ac:dyDescent="0.25">
      <c r="A19" s="4" t="s">
        <v>57</v>
      </c>
    </row>
    <row r="20" spans="1:9" x14ac:dyDescent="0.25">
      <c r="G20" s="2" t="s">
        <v>46</v>
      </c>
    </row>
    <row r="21" spans="1:9" x14ac:dyDescent="0.25">
      <c r="G21" s="2" t="s">
        <v>47</v>
      </c>
    </row>
    <row r="22" spans="1:9" x14ac:dyDescent="0.25">
      <c r="G22" s="2" t="s">
        <v>20</v>
      </c>
    </row>
    <row r="26" spans="1:9" x14ac:dyDescent="0.25">
      <c r="A26" s="62"/>
    </row>
    <row r="27" spans="1:9" x14ac:dyDescent="0.25">
      <c r="A27" s="62"/>
      <c r="G27" s="2" t="s">
        <v>58</v>
      </c>
    </row>
    <row r="28" spans="1:9" x14ac:dyDescent="0.25">
      <c r="G28" s="2" t="s">
        <v>32</v>
      </c>
    </row>
    <row r="29" spans="1:9" x14ac:dyDescent="0.25">
      <c r="G29" s="2" t="s">
        <v>59</v>
      </c>
      <c r="H29" s="8" t="s">
        <v>60</v>
      </c>
    </row>
    <row r="30" spans="1:9" x14ac:dyDescent="0.25">
      <c r="G30" s="2" t="s">
        <v>133</v>
      </c>
      <c r="H30" s="8" t="s">
        <v>61</v>
      </c>
    </row>
    <row r="31" spans="1:9" x14ac:dyDescent="0.25">
      <c r="G31" s="2" t="s">
        <v>62</v>
      </c>
      <c r="H31" s="8" t="s">
        <v>63</v>
      </c>
    </row>
    <row r="32" spans="1:9" x14ac:dyDescent="0.25">
      <c r="A32" s="53" t="s">
        <v>299</v>
      </c>
    </row>
    <row r="33" spans="1:9" x14ac:dyDescent="0.25">
      <c r="A33" s="53" t="s">
        <v>34</v>
      </c>
    </row>
    <row r="34" spans="1:9" x14ac:dyDescent="0.25">
      <c r="A34" s="53" t="s">
        <v>35</v>
      </c>
    </row>
    <row r="35" spans="1:9" ht="15.75" x14ac:dyDescent="0.25">
      <c r="A35" s="54"/>
    </row>
    <row r="36" spans="1:9" ht="15.75" x14ac:dyDescent="0.25">
      <c r="A36" s="240" t="s">
        <v>48</v>
      </c>
      <c r="B36" s="240"/>
      <c r="C36" s="240"/>
      <c r="D36" s="240"/>
      <c r="E36" s="240"/>
      <c r="F36" s="240"/>
      <c r="G36" s="240"/>
      <c r="H36" s="240"/>
      <c r="I36" s="240"/>
    </row>
    <row r="37" spans="1:9" ht="15.75" x14ac:dyDescent="0.25">
      <c r="A37" s="239" t="s">
        <v>66</v>
      </c>
      <c r="B37" s="239"/>
      <c r="C37" s="239"/>
      <c r="D37" s="239"/>
      <c r="E37" s="239"/>
      <c r="F37" s="239"/>
      <c r="G37" s="239"/>
      <c r="H37" s="239"/>
      <c r="I37" s="239"/>
    </row>
    <row r="38" spans="1:9" ht="15.75" x14ac:dyDescent="0.25">
      <c r="A38" s="238" t="s">
        <v>49</v>
      </c>
      <c r="B38" s="238"/>
      <c r="C38" s="238"/>
      <c r="D38" s="238"/>
      <c r="E38" s="238"/>
      <c r="F38" s="238"/>
      <c r="G38" s="238"/>
      <c r="H38" s="238"/>
      <c r="I38" s="238"/>
    </row>
    <row r="39" spans="1:9" s="223" customFormat="1" ht="15.75" x14ac:dyDescent="0.25">
      <c r="A39" s="238" t="s">
        <v>295</v>
      </c>
      <c r="B39" s="238"/>
      <c r="C39" s="238"/>
      <c r="D39" s="238"/>
      <c r="E39" s="238"/>
      <c r="F39" s="238"/>
      <c r="G39" s="238"/>
      <c r="H39" s="238"/>
      <c r="I39" s="238"/>
    </row>
    <row r="40" spans="1:9" ht="15.75" x14ac:dyDescent="0.25">
      <c r="A40" s="239" t="s">
        <v>50</v>
      </c>
      <c r="B40" s="239"/>
      <c r="C40" s="239"/>
      <c r="D40" s="239"/>
      <c r="E40" s="239"/>
      <c r="F40" s="239"/>
      <c r="G40" s="239"/>
      <c r="H40" s="239"/>
      <c r="I40" s="239"/>
    </row>
    <row r="42" spans="1:9" x14ac:dyDescent="0.25">
      <c r="A42" s="241" t="s">
        <v>36</v>
      </c>
      <c r="B42" s="242" t="s">
        <v>37</v>
      </c>
      <c r="C42" s="242" t="s">
        <v>38</v>
      </c>
      <c r="D42" s="243" t="s">
        <v>64</v>
      </c>
      <c r="E42" s="242" t="s">
        <v>39</v>
      </c>
      <c r="F42" s="242" t="s">
        <v>40</v>
      </c>
      <c r="G42" s="242"/>
      <c r="H42" s="242"/>
      <c r="I42" s="242" t="s">
        <v>41</v>
      </c>
    </row>
    <row r="43" spans="1:9" x14ac:dyDescent="0.25">
      <c r="A43" s="241"/>
      <c r="B43" s="242"/>
      <c r="C43" s="242"/>
      <c r="D43" s="244"/>
      <c r="E43" s="242"/>
      <c r="F43" s="55" t="s">
        <v>42</v>
      </c>
      <c r="G43" s="55" t="s">
        <v>43</v>
      </c>
      <c r="H43" s="55" t="s">
        <v>44</v>
      </c>
      <c r="I43" s="242"/>
    </row>
    <row r="44" spans="1:9" ht="45" customHeight="1" x14ac:dyDescent="0.25">
      <c r="A44" s="56">
        <v>1</v>
      </c>
      <c r="B44" s="59" t="s">
        <v>67</v>
      </c>
      <c r="C44" s="56" t="s">
        <v>52</v>
      </c>
      <c r="D44" s="56" t="s">
        <v>53</v>
      </c>
      <c r="E44" s="58" t="s">
        <v>54</v>
      </c>
      <c r="F44" s="63" t="s">
        <v>55</v>
      </c>
      <c r="G44" s="63" t="s">
        <v>52</v>
      </c>
      <c r="H44" s="63" t="s">
        <v>56</v>
      </c>
      <c r="I44" s="59" t="s">
        <v>45</v>
      </c>
    </row>
    <row r="45" spans="1:9" ht="45" customHeight="1" x14ac:dyDescent="0.25">
      <c r="A45" s="64">
        <v>2</v>
      </c>
      <c r="B45" s="59" t="s">
        <v>67</v>
      </c>
      <c r="C45" s="56" t="s">
        <v>52</v>
      </c>
      <c r="D45" s="56" t="s">
        <v>53</v>
      </c>
      <c r="E45" s="58" t="s">
        <v>54</v>
      </c>
      <c r="F45" s="63" t="s">
        <v>55</v>
      </c>
      <c r="G45" s="63" t="s">
        <v>52</v>
      </c>
      <c r="H45" s="63" t="s">
        <v>56</v>
      </c>
      <c r="I45" s="65" t="s">
        <v>65</v>
      </c>
    </row>
    <row r="46" spans="1:9" ht="24" customHeight="1" x14ac:dyDescent="0.25">
      <c r="A46" s="245" t="s">
        <v>8</v>
      </c>
      <c r="B46" s="246"/>
      <c r="C46" s="246"/>
      <c r="D46" s="246"/>
      <c r="E46" s="247"/>
      <c r="F46" s="60">
        <f>SUM(F44:F45)</f>
        <v>0</v>
      </c>
      <c r="G46" s="60">
        <f>SUM(G44:G45)</f>
        <v>0</v>
      </c>
      <c r="H46" s="60">
        <f>SUM(H44:H45)</f>
        <v>0</v>
      </c>
      <c r="I46" s="61"/>
    </row>
    <row r="48" spans="1:9" x14ac:dyDescent="0.25">
      <c r="A48" s="4" t="s">
        <v>57</v>
      </c>
    </row>
    <row r="49" spans="1:9" x14ac:dyDescent="0.25">
      <c r="G49" s="2" t="s">
        <v>46</v>
      </c>
    </row>
    <row r="50" spans="1:9" x14ac:dyDescent="0.25">
      <c r="G50" s="2" t="s">
        <v>47</v>
      </c>
    </row>
    <row r="51" spans="1:9" x14ac:dyDescent="0.25">
      <c r="G51" s="2" t="s">
        <v>20</v>
      </c>
    </row>
    <row r="55" spans="1:9" x14ac:dyDescent="0.25">
      <c r="A55" s="62"/>
    </row>
    <row r="56" spans="1:9" x14ac:dyDescent="0.25">
      <c r="A56" s="62"/>
      <c r="G56" s="2" t="s">
        <v>58</v>
      </c>
    </row>
    <row r="57" spans="1:9" x14ac:dyDescent="0.25">
      <c r="G57" s="2" t="s">
        <v>32</v>
      </c>
    </row>
    <row r="64" spans="1:9" x14ac:dyDescent="0.25">
      <c r="F64" s="1"/>
      <c r="G64" s="19"/>
      <c r="H64" s="19"/>
      <c r="I64" s="19"/>
    </row>
  </sheetData>
  <mergeCells count="26">
    <mergeCell ref="A37:I37"/>
    <mergeCell ref="A38:I38"/>
    <mergeCell ref="I42:I43"/>
    <mergeCell ref="A46:E46"/>
    <mergeCell ref="A42:A43"/>
    <mergeCell ref="B42:B43"/>
    <mergeCell ref="C42:C43"/>
    <mergeCell ref="D42:D43"/>
    <mergeCell ref="E42:E43"/>
    <mergeCell ref="F42:H42"/>
    <mergeCell ref="A11:I11"/>
    <mergeCell ref="A39:I39"/>
    <mergeCell ref="A40:I40"/>
    <mergeCell ref="A8:I8"/>
    <mergeCell ref="A9:I9"/>
    <mergeCell ref="A10:I10"/>
    <mergeCell ref="A12:I12"/>
    <mergeCell ref="A14:A15"/>
    <mergeCell ref="B14:B15"/>
    <mergeCell ref="C14:C15"/>
    <mergeCell ref="D14:D15"/>
    <mergeCell ref="E14:E15"/>
    <mergeCell ref="F14:H14"/>
    <mergeCell ref="I14:I15"/>
    <mergeCell ref="A17:E17"/>
    <mergeCell ref="A36:I36"/>
  </mergeCells>
  <printOptions horizontalCentered="1"/>
  <pageMargins left="0.70866141732283472" right="0.70866141732283472" top="0.94488188976377963" bottom="0.74803149606299213" header="0.31496062992125984" footer="0.31496062992125984"/>
  <pageSetup paperSize="9" scale="95" orientation="landscape" verticalDpi="0" r:id="rId1"/>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BE87-DCDF-4F8D-B8D9-78E174677FBA}">
  <dimension ref="A1:H45"/>
  <sheetViews>
    <sheetView view="pageBreakPreview" zoomScale="79" zoomScaleSheetLayoutView="79" workbookViewId="0">
      <selection activeCell="C4" sqref="C4"/>
    </sheetView>
  </sheetViews>
  <sheetFormatPr defaultRowHeight="15" x14ac:dyDescent="0.25"/>
  <cols>
    <col min="1" max="1" width="5.28515625" style="2" customWidth="1"/>
    <col min="2" max="2" width="11.7109375" style="2" customWidth="1"/>
    <col min="3" max="3" width="12.5703125" style="2" customWidth="1"/>
    <col min="4" max="4" width="14" style="2" customWidth="1"/>
    <col min="5" max="5" width="16.7109375" style="2" customWidth="1"/>
    <col min="6" max="6" width="13.28515625" style="2" customWidth="1"/>
    <col min="7" max="7" width="16.28515625" style="2" customWidth="1"/>
    <col min="8" max="8" width="11.140625" style="2" customWidth="1"/>
    <col min="9" max="10" width="9.140625" style="2"/>
    <col min="11" max="11" width="11.28515625" style="2" bestFit="1" customWidth="1"/>
    <col min="12" max="16384" width="9.140625" style="2"/>
  </cols>
  <sheetData>
    <row r="1" spans="1:8" ht="21" customHeight="1" x14ac:dyDescent="0.3">
      <c r="A1" s="237" t="s">
        <v>116</v>
      </c>
      <c r="B1" s="237"/>
      <c r="C1" s="237"/>
      <c r="D1" s="237"/>
      <c r="E1" s="237"/>
      <c r="F1" s="237"/>
      <c r="G1" s="237"/>
      <c r="H1" s="237"/>
    </row>
    <row r="2" spans="1:8" ht="15.75" x14ac:dyDescent="0.25">
      <c r="A2" s="4" t="s">
        <v>37</v>
      </c>
      <c r="B2" s="4"/>
      <c r="C2" s="66" t="s">
        <v>117</v>
      </c>
    </row>
    <row r="3" spans="1:8" ht="15.75" x14ac:dyDescent="0.25">
      <c r="A3" s="4" t="s">
        <v>69</v>
      </c>
      <c r="B3" s="4"/>
      <c r="C3" s="67" t="s">
        <v>298</v>
      </c>
    </row>
    <row r="5" spans="1:8" x14ac:dyDescent="0.25">
      <c r="A5" s="248" t="s">
        <v>36</v>
      </c>
      <c r="B5" s="248" t="s">
        <v>70</v>
      </c>
      <c r="C5" s="248" t="s">
        <v>71</v>
      </c>
      <c r="D5" s="248" t="s">
        <v>72</v>
      </c>
      <c r="E5" s="248"/>
      <c r="F5" s="248" t="s">
        <v>73</v>
      </c>
      <c r="G5" s="248"/>
      <c r="H5" s="248" t="s">
        <v>74</v>
      </c>
    </row>
    <row r="6" spans="1:8" x14ac:dyDescent="0.25">
      <c r="A6" s="248"/>
      <c r="B6" s="248"/>
      <c r="C6" s="248"/>
      <c r="D6" s="68" t="s">
        <v>75</v>
      </c>
      <c r="E6" s="68" t="s">
        <v>41</v>
      </c>
      <c r="F6" s="68" t="s">
        <v>75</v>
      </c>
      <c r="G6" s="68" t="s">
        <v>41</v>
      </c>
      <c r="H6" s="248"/>
    </row>
    <row r="7" spans="1:8" ht="20.100000000000001" customHeight="1" x14ac:dyDescent="0.25">
      <c r="A7" s="69">
        <v>1</v>
      </c>
      <c r="B7" s="70" t="s">
        <v>76</v>
      </c>
      <c r="C7" s="71" t="s">
        <v>77</v>
      </c>
      <c r="D7" s="72"/>
      <c r="E7" s="72"/>
      <c r="F7" s="72"/>
      <c r="G7" s="72"/>
      <c r="H7" s="72"/>
    </row>
    <row r="8" spans="1:8" ht="20.100000000000001" customHeight="1" x14ac:dyDescent="0.25">
      <c r="A8" s="73">
        <v>2</v>
      </c>
      <c r="B8" s="74" t="s">
        <v>78</v>
      </c>
      <c r="C8" s="75" t="s">
        <v>79</v>
      </c>
      <c r="D8" s="76" t="s">
        <v>80</v>
      </c>
      <c r="E8" s="77" t="s">
        <v>121</v>
      </c>
      <c r="F8" s="76" t="s">
        <v>81</v>
      </c>
      <c r="G8" s="76" t="s">
        <v>121</v>
      </c>
      <c r="H8" s="76" t="s">
        <v>119</v>
      </c>
    </row>
    <row r="9" spans="1:8" ht="20.100000000000001" customHeight="1" x14ac:dyDescent="0.25">
      <c r="A9" s="73">
        <v>3</v>
      </c>
      <c r="B9" s="74" t="s">
        <v>82</v>
      </c>
      <c r="C9" s="75" t="s">
        <v>83</v>
      </c>
      <c r="D9" s="84" t="s">
        <v>54</v>
      </c>
      <c r="E9" s="77"/>
      <c r="F9" s="84" t="s">
        <v>52</v>
      </c>
      <c r="G9" s="84"/>
      <c r="H9" s="84" t="s">
        <v>53</v>
      </c>
    </row>
    <row r="10" spans="1:8" ht="20.100000000000001" customHeight="1" x14ac:dyDescent="0.25">
      <c r="A10" s="73">
        <v>4</v>
      </c>
      <c r="B10" s="74" t="s">
        <v>84</v>
      </c>
      <c r="C10" s="75" t="s">
        <v>85</v>
      </c>
      <c r="D10" s="76" t="s">
        <v>120</v>
      </c>
      <c r="E10" s="77"/>
      <c r="F10" s="77" t="s">
        <v>120</v>
      </c>
      <c r="G10" s="76"/>
      <c r="H10" s="76" t="s">
        <v>120</v>
      </c>
    </row>
    <row r="11" spans="1:8" ht="20.100000000000001" customHeight="1" x14ac:dyDescent="0.25">
      <c r="A11" s="73">
        <v>5</v>
      </c>
      <c r="B11" s="74" t="s">
        <v>86</v>
      </c>
      <c r="C11" s="75" t="s">
        <v>87</v>
      </c>
      <c r="D11" s="76"/>
      <c r="E11" s="77"/>
      <c r="F11" s="77"/>
      <c r="G11" s="76"/>
      <c r="H11" s="76"/>
    </row>
    <row r="12" spans="1:8" ht="20.100000000000001" customHeight="1" x14ac:dyDescent="0.25">
      <c r="A12" s="73">
        <v>6</v>
      </c>
      <c r="B12" s="74" t="s">
        <v>88</v>
      </c>
      <c r="C12" s="75" t="s">
        <v>89</v>
      </c>
      <c r="D12" s="76"/>
      <c r="E12" s="77"/>
      <c r="F12" s="77"/>
      <c r="G12" s="76"/>
      <c r="H12" s="76"/>
    </row>
    <row r="13" spans="1:8" ht="20.100000000000001" customHeight="1" x14ac:dyDescent="0.25">
      <c r="A13" s="73">
        <v>7</v>
      </c>
      <c r="B13" s="74" t="s">
        <v>90</v>
      </c>
      <c r="C13" s="75" t="s">
        <v>91</v>
      </c>
      <c r="D13" s="76"/>
      <c r="E13" s="77"/>
      <c r="F13" s="77"/>
      <c r="G13" s="76"/>
      <c r="H13" s="76"/>
    </row>
    <row r="14" spans="1:8" ht="20.100000000000001" customHeight="1" x14ac:dyDescent="0.25">
      <c r="A14" s="73">
        <v>8</v>
      </c>
      <c r="B14" s="70" t="s">
        <v>76</v>
      </c>
      <c r="C14" s="78" t="s">
        <v>92</v>
      </c>
      <c r="D14" s="70"/>
      <c r="E14" s="70"/>
      <c r="F14" s="70"/>
      <c r="G14" s="70"/>
      <c r="H14" s="70"/>
    </row>
    <row r="15" spans="1:8" ht="20.100000000000001" customHeight="1" x14ac:dyDescent="0.25">
      <c r="A15" s="73">
        <v>9</v>
      </c>
      <c r="B15" s="74" t="s">
        <v>78</v>
      </c>
      <c r="C15" s="75" t="s">
        <v>93</v>
      </c>
      <c r="D15" s="76"/>
      <c r="E15" s="77"/>
      <c r="F15" s="77"/>
      <c r="G15" s="76"/>
      <c r="H15" s="76"/>
    </row>
    <row r="16" spans="1:8" ht="20.100000000000001" customHeight="1" x14ac:dyDescent="0.25">
      <c r="A16" s="73">
        <v>10</v>
      </c>
      <c r="B16" s="74" t="s">
        <v>82</v>
      </c>
      <c r="C16" s="75" t="s">
        <v>94</v>
      </c>
      <c r="D16" s="76"/>
      <c r="E16" s="77"/>
      <c r="F16" s="77"/>
      <c r="G16" s="76"/>
      <c r="H16" s="76"/>
    </row>
    <row r="17" spans="1:8" ht="20.100000000000001" customHeight="1" x14ac:dyDescent="0.25">
      <c r="A17" s="73">
        <v>11</v>
      </c>
      <c r="B17" s="74" t="s">
        <v>84</v>
      </c>
      <c r="C17" s="75" t="s">
        <v>95</v>
      </c>
      <c r="D17" s="76"/>
      <c r="E17" s="77"/>
      <c r="F17" s="77"/>
      <c r="G17" s="76"/>
      <c r="H17" s="76"/>
    </row>
    <row r="18" spans="1:8" ht="20.100000000000001" customHeight="1" x14ac:dyDescent="0.25">
      <c r="A18" s="73">
        <v>12</v>
      </c>
      <c r="B18" s="74" t="s">
        <v>86</v>
      </c>
      <c r="C18" s="75" t="s">
        <v>96</v>
      </c>
      <c r="D18" s="76"/>
      <c r="E18" s="77"/>
      <c r="F18" s="77"/>
      <c r="G18" s="76"/>
      <c r="H18" s="76"/>
    </row>
    <row r="19" spans="1:8" ht="20.100000000000001" customHeight="1" x14ac:dyDescent="0.25">
      <c r="A19" s="73">
        <v>13</v>
      </c>
      <c r="B19" s="74" t="s">
        <v>88</v>
      </c>
      <c r="C19" s="75" t="s">
        <v>97</v>
      </c>
      <c r="D19" s="76"/>
      <c r="E19" s="77"/>
      <c r="F19" s="77"/>
      <c r="G19" s="76"/>
      <c r="H19" s="76"/>
    </row>
    <row r="20" spans="1:8" ht="20.100000000000001" customHeight="1" x14ac:dyDescent="0.25">
      <c r="A20" s="73">
        <v>14</v>
      </c>
      <c r="B20" s="74" t="s">
        <v>90</v>
      </c>
      <c r="C20" s="75" t="s">
        <v>98</v>
      </c>
      <c r="D20" s="76"/>
      <c r="E20" s="77"/>
      <c r="F20" s="77"/>
      <c r="G20" s="76"/>
      <c r="H20" s="76"/>
    </row>
    <row r="21" spans="1:8" ht="20.100000000000001" customHeight="1" x14ac:dyDescent="0.25">
      <c r="A21" s="73">
        <v>15</v>
      </c>
      <c r="B21" s="70" t="s">
        <v>76</v>
      </c>
      <c r="C21" s="78" t="s">
        <v>99</v>
      </c>
      <c r="D21" s="70"/>
      <c r="E21" s="70"/>
      <c r="F21" s="70"/>
      <c r="G21" s="70"/>
      <c r="H21" s="70"/>
    </row>
    <row r="22" spans="1:8" ht="20.100000000000001" customHeight="1" x14ac:dyDescent="0.25">
      <c r="A22" s="73">
        <v>16</v>
      </c>
      <c r="B22" s="74" t="s">
        <v>78</v>
      </c>
      <c r="C22" s="75" t="s">
        <v>100</v>
      </c>
      <c r="D22" s="76"/>
      <c r="E22" s="77"/>
      <c r="F22" s="77"/>
      <c r="G22" s="76"/>
      <c r="H22" s="76"/>
    </row>
    <row r="23" spans="1:8" ht="20.100000000000001" customHeight="1" x14ac:dyDescent="0.25">
      <c r="A23" s="73">
        <v>17</v>
      </c>
      <c r="B23" s="74" t="s">
        <v>82</v>
      </c>
      <c r="C23" s="75" t="s">
        <v>101</v>
      </c>
      <c r="D23" s="76"/>
      <c r="E23" s="77"/>
      <c r="F23" s="77"/>
      <c r="G23" s="76"/>
      <c r="H23" s="76"/>
    </row>
    <row r="24" spans="1:8" ht="20.100000000000001" customHeight="1" x14ac:dyDescent="0.25">
      <c r="A24" s="73">
        <v>18</v>
      </c>
      <c r="B24" s="74" t="s">
        <v>84</v>
      </c>
      <c r="C24" s="75" t="s">
        <v>102</v>
      </c>
      <c r="D24" s="76"/>
      <c r="E24" s="77"/>
      <c r="F24" s="77"/>
      <c r="G24" s="76"/>
      <c r="H24" s="76"/>
    </row>
    <row r="25" spans="1:8" ht="20.100000000000001" customHeight="1" x14ac:dyDescent="0.25">
      <c r="A25" s="73">
        <v>19</v>
      </c>
      <c r="B25" s="74" t="s">
        <v>86</v>
      </c>
      <c r="C25" s="75" t="s">
        <v>103</v>
      </c>
      <c r="D25" s="76"/>
      <c r="E25" s="77"/>
      <c r="F25" s="77"/>
      <c r="G25" s="76"/>
      <c r="H25" s="76"/>
    </row>
    <row r="26" spans="1:8" ht="20.100000000000001" customHeight="1" x14ac:dyDescent="0.25">
      <c r="A26" s="73">
        <v>20</v>
      </c>
      <c r="B26" s="74" t="s">
        <v>88</v>
      </c>
      <c r="C26" s="75" t="s">
        <v>104</v>
      </c>
      <c r="D26" s="76"/>
      <c r="E26" s="77"/>
      <c r="F26" s="77"/>
      <c r="G26" s="76"/>
      <c r="H26" s="76"/>
    </row>
    <row r="27" spans="1:8" ht="20.100000000000001" customHeight="1" x14ac:dyDescent="0.25">
      <c r="A27" s="73">
        <v>21</v>
      </c>
      <c r="B27" s="74" t="s">
        <v>90</v>
      </c>
      <c r="C27" s="75" t="s">
        <v>105</v>
      </c>
      <c r="D27" s="76"/>
      <c r="E27" s="77"/>
      <c r="F27" s="77"/>
      <c r="G27" s="76"/>
      <c r="H27" s="76"/>
    </row>
    <row r="28" spans="1:8" ht="20.100000000000001" customHeight="1" x14ac:dyDescent="0.25">
      <c r="A28" s="73">
        <v>22</v>
      </c>
      <c r="B28" s="70" t="s">
        <v>76</v>
      </c>
      <c r="C28" s="78" t="s">
        <v>106</v>
      </c>
      <c r="D28" s="70"/>
      <c r="E28" s="70"/>
      <c r="F28" s="70"/>
      <c r="G28" s="70"/>
      <c r="H28" s="70"/>
    </row>
    <row r="29" spans="1:8" ht="20.100000000000001" customHeight="1" x14ac:dyDescent="0.25">
      <c r="A29" s="73">
        <v>23</v>
      </c>
      <c r="B29" s="74" t="s">
        <v>78</v>
      </c>
      <c r="C29" s="75" t="s">
        <v>107</v>
      </c>
      <c r="D29" s="76"/>
      <c r="E29" s="77"/>
      <c r="F29" s="77"/>
      <c r="G29" s="76"/>
      <c r="H29" s="76"/>
    </row>
    <row r="30" spans="1:8" ht="20.100000000000001" customHeight="1" x14ac:dyDescent="0.25">
      <c r="A30" s="73">
        <v>24</v>
      </c>
      <c r="B30" s="74" t="s">
        <v>82</v>
      </c>
      <c r="C30" s="75" t="s">
        <v>108</v>
      </c>
      <c r="D30" s="76"/>
      <c r="E30" s="77"/>
      <c r="F30" s="77"/>
      <c r="G30" s="76"/>
      <c r="H30" s="76"/>
    </row>
    <row r="31" spans="1:8" ht="20.100000000000001" customHeight="1" x14ac:dyDescent="0.25">
      <c r="A31" s="73">
        <v>25</v>
      </c>
      <c r="B31" s="74" t="s">
        <v>84</v>
      </c>
      <c r="C31" s="75" t="s">
        <v>109</v>
      </c>
      <c r="D31" s="76"/>
      <c r="E31" s="77"/>
      <c r="F31" s="77"/>
      <c r="G31" s="76"/>
      <c r="H31" s="76"/>
    </row>
    <row r="32" spans="1:8" ht="20.100000000000001" customHeight="1" x14ac:dyDescent="0.25">
      <c r="A32" s="73">
        <v>26</v>
      </c>
      <c r="B32" s="74" t="s">
        <v>86</v>
      </c>
      <c r="C32" s="75" t="s">
        <v>110</v>
      </c>
      <c r="D32" s="76"/>
      <c r="E32" s="77"/>
      <c r="F32" s="77"/>
      <c r="G32" s="76"/>
      <c r="H32" s="76"/>
    </row>
    <row r="33" spans="1:8" ht="20.100000000000001" customHeight="1" x14ac:dyDescent="0.25">
      <c r="A33" s="73">
        <v>27</v>
      </c>
      <c r="B33" s="74" t="s">
        <v>88</v>
      </c>
      <c r="C33" s="75" t="s">
        <v>111</v>
      </c>
      <c r="D33" s="76"/>
      <c r="E33" s="77"/>
      <c r="F33" s="77"/>
      <c r="G33" s="76"/>
      <c r="H33" s="76"/>
    </row>
    <row r="34" spans="1:8" ht="20.100000000000001" customHeight="1" x14ac:dyDescent="0.25">
      <c r="A34" s="73">
        <v>28</v>
      </c>
      <c r="B34" s="79" t="s">
        <v>90</v>
      </c>
      <c r="C34" s="75" t="s">
        <v>112</v>
      </c>
      <c r="D34" s="76"/>
      <c r="E34" s="77"/>
      <c r="F34" s="77"/>
      <c r="G34" s="76"/>
      <c r="H34" s="76"/>
    </row>
    <row r="35" spans="1:8" ht="20.100000000000001" customHeight="1" x14ac:dyDescent="0.25">
      <c r="A35" s="73">
        <v>29</v>
      </c>
      <c r="B35" s="70" t="s">
        <v>76</v>
      </c>
      <c r="C35" s="78" t="s">
        <v>113</v>
      </c>
      <c r="D35" s="70"/>
      <c r="E35" s="70"/>
      <c r="F35" s="70"/>
      <c r="G35" s="70"/>
      <c r="H35" s="70"/>
    </row>
    <row r="36" spans="1:8" ht="20.100000000000001" customHeight="1" x14ac:dyDescent="0.25">
      <c r="A36" s="80">
        <v>30</v>
      </c>
      <c r="B36" s="79" t="s">
        <v>78</v>
      </c>
      <c r="C36" s="81" t="s">
        <v>114</v>
      </c>
      <c r="D36" s="82"/>
      <c r="E36" s="83"/>
      <c r="F36" s="83"/>
      <c r="G36" s="82"/>
      <c r="H36" s="82"/>
    </row>
    <row r="38" spans="1:8" x14ac:dyDescent="0.25">
      <c r="F38" s="2" t="s">
        <v>46</v>
      </c>
    </row>
    <row r="39" spans="1:8" x14ac:dyDescent="0.25">
      <c r="F39" s="2" t="s">
        <v>115</v>
      </c>
    </row>
    <row r="44" spans="1:8" x14ac:dyDescent="0.25">
      <c r="A44" s="62"/>
      <c r="F44" s="2" t="s">
        <v>118</v>
      </c>
    </row>
    <row r="45" spans="1:8" x14ac:dyDescent="0.25">
      <c r="A45" s="62"/>
      <c r="F45" s="2" t="s">
        <v>32</v>
      </c>
    </row>
  </sheetData>
  <mergeCells count="7">
    <mergeCell ref="A1:H1"/>
    <mergeCell ref="A5:A6"/>
    <mergeCell ref="B5:B6"/>
    <mergeCell ref="C5:C6"/>
    <mergeCell ref="D5:E5"/>
    <mergeCell ref="F5:G5"/>
    <mergeCell ref="H5:H6"/>
  </mergeCells>
  <printOptions horizontalCentered="1"/>
  <pageMargins left="0.9055118110236221" right="0.31496062992125984" top="0.74803149606299213" bottom="0.35433070866141736" header="0.31496062992125984" footer="0.31496062992125984"/>
  <pageSetup paperSize="9" scale="87"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50BF0-5C90-4B32-841A-194F8B687E96}">
  <dimension ref="A1:K41"/>
  <sheetViews>
    <sheetView view="pageBreakPreview" zoomScale="83" zoomScaleSheetLayoutView="83" workbookViewId="0">
      <selection activeCell="O11" sqref="O11"/>
    </sheetView>
  </sheetViews>
  <sheetFormatPr defaultColWidth="9.28515625" defaultRowHeight="15.75" x14ac:dyDescent="0.25"/>
  <cols>
    <col min="1" max="1" width="14.7109375" style="85" customWidth="1"/>
    <col min="2" max="2" width="12" style="85" customWidth="1"/>
    <col min="3" max="3" width="1.5703125" style="85" customWidth="1"/>
    <col min="4" max="4" width="15" style="85" customWidth="1"/>
    <col min="5" max="5" width="3" style="85" customWidth="1"/>
    <col min="6" max="6" width="7.42578125" style="85" customWidth="1"/>
    <col min="7" max="7" width="13.7109375" style="85" customWidth="1"/>
    <col min="8" max="8" width="19.140625" style="85" customWidth="1"/>
    <col min="9" max="9" width="9.140625" style="85" customWidth="1"/>
    <col min="10" max="10" width="5.42578125" style="85" customWidth="1"/>
    <col min="11" max="11" width="16.7109375" style="85" customWidth="1"/>
    <col min="12" max="16384" width="9.28515625" style="85"/>
  </cols>
  <sheetData>
    <row r="1" spans="1:11" x14ac:dyDescent="0.25">
      <c r="A1" s="54" t="s">
        <v>299</v>
      </c>
    </row>
    <row r="2" spans="1:11" x14ac:dyDescent="0.25">
      <c r="A2" s="54" t="s">
        <v>34</v>
      </c>
    </row>
    <row r="3" spans="1:11" x14ac:dyDescent="0.25">
      <c r="A3" s="54" t="s">
        <v>35</v>
      </c>
    </row>
    <row r="4" spans="1:11" ht="16.5" thickBot="1" x14ac:dyDescent="0.3">
      <c r="A4" s="86"/>
    </row>
    <row r="5" spans="1:11" ht="16.5" thickTop="1" x14ac:dyDescent="0.25">
      <c r="A5" s="87"/>
      <c r="B5" s="88"/>
      <c r="C5" s="88"/>
      <c r="D5" s="88"/>
      <c r="E5" s="88"/>
      <c r="F5" s="88"/>
      <c r="G5" s="88"/>
      <c r="H5" s="88"/>
      <c r="I5" s="88"/>
      <c r="J5" s="88"/>
      <c r="K5" s="89"/>
    </row>
    <row r="6" spans="1:11" x14ac:dyDescent="0.25">
      <c r="A6" s="90"/>
      <c r="F6" s="95"/>
      <c r="G6" s="95"/>
      <c r="H6" s="91" t="s">
        <v>134</v>
      </c>
      <c r="I6" s="133" t="s">
        <v>68</v>
      </c>
      <c r="J6" s="92"/>
      <c r="K6" s="93"/>
    </row>
    <row r="7" spans="1:11" x14ac:dyDescent="0.25">
      <c r="A7" s="90"/>
      <c r="F7" s="95"/>
      <c r="G7" s="95"/>
      <c r="H7" s="94" t="s">
        <v>135</v>
      </c>
      <c r="I7" s="134" t="s">
        <v>2</v>
      </c>
      <c r="J7" s="132"/>
      <c r="K7" s="97"/>
    </row>
    <row r="8" spans="1:11" x14ac:dyDescent="0.25">
      <c r="A8" s="90"/>
      <c r="F8" s="98"/>
      <c r="G8" s="98"/>
      <c r="H8" s="135" t="s">
        <v>136</v>
      </c>
      <c r="I8" s="136" t="s">
        <v>2</v>
      </c>
      <c r="J8" s="101"/>
      <c r="K8" s="102"/>
    </row>
    <row r="9" spans="1:11" x14ac:dyDescent="0.25">
      <c r="A9" s="90"/>
      <c r="F9" s="132"/>
      <c r="G9" s="132"/>
      <c r="H9" s="132"/>
      <c r="I9" s="132"/>
      <c r="J9" s="132"/>
      <c r="K9" s="97"/>
    </row>
    <row r="10" spans="1:11" x14ac:dyDescent="0.25">
      <c r="A10" s="90"/>
      <c r="K10" s="97"/>
    </row>
    <row r="11" spans="1:11" ht="23.25" x14ac:dyDescent="0.25">
      <c r="A11" s="90"/>
      <c r="C11" s="249" t="s">
        <v>125</v>
      </c>
      <c r="D11" s="250"/>
      <c r="E11" s="250"/>
      <c r="F11" s="251"/>
      <c r="K11" s="97"/>
    </row>
    <row r="12" spans="1:11" ht="15.75" customHeight="1" x14ac:dyDescent="0.25">
      <c r="A12" s="90"/>
      <c r="C12" s="103"/>
      <c r="D12" s="103"/>
      <c r="E12" s="103"/>
      <c r="F12" s="103"/>
      <c r="K12" s="97"/>
    </row>
    <row r="13" spans="1:11" ht="15.75" customHeight="1" thickBot="1" x14ac:dyDescent="0.3">
      <c r="A13" s="90"/>
      <c r="K13" s="97"/>
    </row>
    <row r="14" spans="1:11" ht="16.5" thickTop="1" x14ac:dyDescent="0.25">
      <c r="A14" s="104" t="s">
        <v>126</v>
      </c>
      <c r="B14" s="88"/>
      <c r="C14" s="88" t="s">
        <v>2</v>
      </c>
      <c r="D14" s="105" t="s">
        <v>4</v>
      </c>
      <c r="E14" s="106"/>
      <c r="F14" s="106"/>
      <c r="G14" s="106"/>
      <c r="H14" s="106"/>
      <c r="I14" s="106"/>
      <c r="J14" s="106"/>
      <c r="K14" s="89"/>
    </row>
    <row r="15" spans="1:11" x14ac:dyDescent="0.25">
      <c r="A15" s="107" t="s">
        <v>127</v>
      </c>
      <c r="C15" s="85" t="s">
        <v>2</v>
      </c>
      <c r="D15" s="108" t="s">
        <v>137</v>
      </c>
      <c r="E15" s="109"/>
      <c r="F15" s="54"/>
      <c r="G15" s="54"/>
      <c r="H15" s="54"/>
      <c r="I15" s="54"/>
      <c r="J15" s="54"/>
      <c r="K15" s="97"/>
    </row>
    <row r="16" spans="1:11" ht="41.25" customHeight="1" x14ac:dyDescent="0.25">
      <c r="A16" s="110" t="s">
        <v>128</v>
      </c>
      <c r="C16" s="111" t="s">
        <v>2</v>
      </c>
      <c r="D16" s="252" t="s">
        <v>138</v>
      </c>
      <c r="E16" s="252"/>
      <c r="F16" s="252"/>
      <c r="G16" s="252"/>
      <c r="H16" s="252"/>
      <c r="I16" s="252"/>
      <c r="J16" s="252"/>
      <c r="K16" s="253"/>
    </row>
    <row r="17" spans="1:11" ht="8.25" customHeight="1" x14ac:dyDescent="0.25">
      <c r="A17" s="107"/>
      <c r="D17" s="112"/>
      <c r="E17" s="54"/>
      <c r="F17" s="112"/>
      <c r="G17" s="54"/>
      <c r="H17" s="54"/>
      <c r="I17" s="54"/>
      <c r="J17" s="54"/>
      <c r="K17" s="97"/>
    </row>
    <row r="18" spans="1:11" ht="15.75" customHeight="1" x14ac:dyDescent="0.25">
      <c r="A18" s="113" t="s">
        <v>129</v>
      </c>
      <c r="C18" s="114" t="s">
        <v>2</v>
      </c>
      <c r="D18" s="254" t="s">
        <v>139</v>
      </c>
      <c r="E18" s="255"/>
      <c r="F18" s="255"/>
      <c r="G18" s="255"/>
      <c r="H18" s="255"/>
      <c r="I18" s="255"/>
      <c r="J18" s="255"/>
      <c r="K18" s="256"/>
    </row>
    <row r="19" spans="1:11" x14ac:dyDescent="0.25">
      <c r="A19" s="113"/>
      <c r="C19" s="114"/>
      <c r="D19" s="255"/>
      <c r="E19" s="255"/>
      <c r="F19" s="255"/>
      <c r="G19" s="255"/>
      <c r="H19" s="255"/>
      <c r="I19" s="255"/>
      <c r="J19" s="255"/>
      <c r="K19" s="256"/>
    </row>
    <row r="20" spans="1:11" x14ac:dyDescent="0.25">
      <c r="A20" s="113" t="s">
        <v>292</v>
      </c>
      <c r="C20" s="114" t="s">
        <v>2</v>
      </c>
      <c r="D20" s="254" t="s">
        <v>293</v>
      </c>
      <c r="E20" s="254"/>
      <c r="F20" s="254"/>
      <c r="G20" s="220"/>
      <c r="H20" s="220"/>
      <c r="I20" s="220"/>
      <c r="J20" s="220"/>
      <c r="K20" s="221"/>
    </row>
    <row r="21" spans="1:11" x14ac:dyDescent="0.25">
      <c r="A21" s="113"/>
      <c r="C21" s="114"/>
      <c r="D21" s="115"/>
      <c r="E21" s="114"/>
      <c r="F21" s="114"/>
      <c r="H21" s="85" t="s">
        <v>140</v>
      </c>
      <c r="K21" s="97"/>
    </row>
    <row r="22" spans="1:11" x14ac:dyDescent="0.25">
      <c r="A22" s="113"/>
      <c r="C22" s="114"/>
      <c r="D22" s="115"/>
      <c r="E22" s="114"/>
      <c r="F22" s="114"/>
      <c r="G22" s="116"/>
      <c r="H22" s="85" t="s">
        <v>132</v>
      </c>
      <c r="K22" s="97"/>
    </row>
    <row r="23" spans="1:11" x14ac:dyDescent="0.25">
      <c r="A23" s="113"/>
      <c r="C23" s="114"/>
      <c r="D23" s="115"/>
      <c r="E23" s="114"/>
      <c r="F23" s="114"/>
      <c r="G23" s="116"/>
      <c r="K23" s="97"/>
    </row>
    <row r="24" spans="1:11" x14ac:dyDescent="0.25">
      <c r="A24" s="113"/>
      <c r="C24" s="114"/>
      <c r="D24" s="115"/>
      <c r="E24" s="114"/>
      <c r="F24" s="114"/>
      <c r="G24" s="116"/>
      <c r="K24" s="97"/>
    </row>
    <row r="25" spans="1:11" ht="6" customHeight="1" x14ac:dyDescent="0.25">
      <c r="A25" s="113"/>
      <c r="C25" s="114"/>
      <c r="D25" s="115"/>
      <c r="E25" s="114"/>
      <c r="F25" s="114"/>
      <c r="G25" s="116"/>
      <c r="K25" s="97"/>
    </row>
    <row r="26" spans="1:11" x14ac:dyDescent="0.25">
      <c r="A26" s="113"/>
      <c r="C26" s="114"/>
      <c r="D26" s="115"/>
      <c r="E26" s="114"/>
      <c r="F26" s="114"/>
      <c r="G26" s="116"/>
      <c r="K26" s="97"/>
    </row>
    <row r="27" spans="1:11" x14ac:dyDescent="0.25">
      <c r="A27" s="113"/>
      <c r="C27" s="114"/>
      <c r="D27" s="115"/>
      <c r="E27" s="114"/>
      <c r="F27" s="114"/>
      <c r="G27" s="116"/>
      <c r="K27" s="97"/>
    </row>
    <row r="28" spans="1:11" x14ac:dyDescent="0.25">
      <c r="A28" s="113"/>
      <c r="C28" s="114"/>
      <c r="D28" s="115"/>
      <c r="E28" s="114"/>
      <c r="F28" s="114"/>
      <c r="G28" s="116"/>
      <c r="K28" s="97"/>
    </row>
    <row r="29" spans="1:11" x14ac:dyDescent="0.25">
      <c r="A29" s="90"/>
      <c r="G29" s="117"/>
      <c r="H29" s="117"/>
      <c r="I29" s="117"/>
      <c r="J29" s="117"/>
      <c r="K29" s="118"/>
    </row>
    <row r="30" spans="1:11" x14ac:dyDescent="0.25">
      <c r="A30" s="90"/>
      <c r="G30" s="86"/>
      <c r="H30" s="54" t="s">
        <v>130</v>
      </c>
      <c r="I30" s="86"/>
      <c r="J30" s="86"/>
      <c r="K30" s="119"/>
    </row>
    <row r="31" spans="1:11" x14ac:dyDescent="0.25">
      <c r="A31" s="257"/>
      <c r="B31" s="258"/>
      <c r="C31" s="120"/>
      <c r="D31" s="120"/>
      <c r="H31" s="54"/>
      <c r="I31" s="54"/>
      <c r="K31" s="97"/>
    </row>
    <row r="32" spans="1:11" x14ac:dyDescent="0.25">
      <c r="A32" s="121" t="s">
        <v>131</v>
      </c>
      <c r="C32" s="122"/>
      <c r="E32" s="116"/>
      <c r="F32" s="123"/>
      <c r="H32" s="122"/>
      <c r="I32" s="122"/>
      <c r="K32" s="97"/>
    </row>
    <row r="33" spans="1:11" x14ac:dyDescent="0.25">
      <c r="A33" s="124" t="s">
        <v>294</v>
      </c>
      <c r="B33" s="116"/>
      <c r="E33" s="125"/>
      <c r="F33" s="54"/>
      <c r="G33" s="116"/>
      <c r="K33" s="97"/>
    </row>
    <row r="34" spans="1:11" x14ac:dyDescent="0.25">
      <c r="A34" s="126"/>
      <c r="E34" s="125"/>
      <c r="F34" s="116"/>
      <c r="K34" s="97"/>
    </row>
    <row r="35" spans="1:11" x14ac:dyDescent="0.25">
      <c r="A35" s="126"/>
      <c r="B35" s="116"/>
      <c r="E35" s="116"/>
      <c r="F35" s="116"/>
      <c r="G35" s="116"/>
      <c r="K35" s="97"/>
    </row>
    <row r="36" spans="1:11" x14ac:dyDescent="0.25">
      <c r="A36" s="126"/>
      <c r="B36" s="116"/>
      <c r="E36" s="116"/>
      <c r="F36" s="116"/>
      <c r="G36" s="116"/>
      <c r="K36" s="97"/>
    </row>
    <row r="37" spans="1:11" x14ac:dyDescent="0.25">
      <c r="A37" s="90" t="s">
        <v>141</v>
      </c>
      <c r="B37" s="117"/>
      <c r="C37" s="117"/>
      <c r="D37" s="117"/>
      <c r="E37" s="116"/>
      <c r="G37" s="117"/>
      <c r="H37" s="117"/>
      <c r="I37" s="117"/>
      <c r="J37" s="117"/>
      <c r="K37" s="118"/>
    </row>
    <row r="38" spans="1:11" x14ac:dyDescent="0.25">
      <c r="A38" s="90" t="s">
        <v>142</v>
      </c>
      <c r="B38" s="86"/>
      <c r="C38" s="86"/>
      <c r="D38" s="86"/>
      <c r="E38" s="116"/>
      <c r="G38" s="86"/>
      <c r="H38" s="86"/>
      <c r="I38" s="86"/>
      <c r="J38" s="86"/>
      <c r="K38" s="119"/>
    </row>
    <row r="39" spans="1:11" x14ac:dyDescent="0.25">
      <c r="A39" s="90"/>
      <c r="B39" s="86"/>
      <c r="C39" s="86"/>
      <c r="D39" s="86"/>
      <c r="E39" s="116"/>
      <c r="G39" s="86"/>
      <c r="H39" s="86"/>
      <c r="I39" s="86"/>
      <c r="J39" s="86"/>
      <c r="K39" s="119"/>
    </row>
    <row r="40" spans="1:11" ht="16.5" thickBot="1" x14ac:dyDescent="0.3">
      <c r="A40" s="127"/>
      <c r="B40" s="128"/>
      <c r="C40" s="128"/>
      <c r="D40" s="128"/>
      <c r="E40" s="128"/>
      <c r="F40" s="128"/>
      <c r="G40" s="128"/>
      <c r="H40" s="128"/>
      <c r="I40" s="128"/>
      <c r="J40" s="128"/>
      <c r="K40" s="129"/>
    </row>
    <row r="41" spans="1:11" ht="16.5" thickTop="1" x14ac:dyDescent="0.25"/>
  </sheetData>
  <mergeCells count="5">
    <mergeCell ref="C11:F11"/>
    <mergeCell ref="D16:K16"/>
    <mergeCell ref="D18:K19"/>
    <mergeCell ref="A31:B31"/>
    <mergeCell ref="D20:F20"/>
  </mergeCells>
  <pageMargins left="0.70866141732283472" right="0.70866141732283472" top="0.74803149606299213" bottom="0.74803149606299213" header="0.31496062992125984" footer="0.31496062992125984"/>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10A55-5CAA-4E67-8464-2193B6B0382A}">
  <dimension ref="A1:N96"/>
  <sheetViews>
    <sheetView view="pageBreakPreview" zoomScaleSheetLayoutView="100" workbookViewId="0">
      <selection activeCell="R11" sqref="R11"/>
    </sheetView>
  </sheetViews>
  <sheetFormatPr defaultColWidth="9.28515625" defaultRowHeight="15" x14ac:dyDescent="0.25"/>
  <cols>
    <col min="1" max="1" width="3.42578125" style="137" customWidth="1"/>
    <col min="2" max="2" width="3.28515625" style="137" customWidth="1"/>
    <col min="3" max="3" width="3.42578125" style="137" customWidth="1"/>
    <col min="4" max="4" width="5.5703125" style="137" customWidth="1"/>
    <col min="5" max="5" width="1.7109375" style="137" customWidth="1"/>
    <col min="6" max="6" width="31.28515625" style="137" customWidth="1"/>
    <col min="7" max="7" width="2.28515625" style="137" customWidth="1"/>
    <col min="8" max="8" width="2" style="137" customWidth="1"/>
    <col min="9" max="9" width="3" style="137" customWidth="1"/>
    <col min="10" max="10" width="13.42578125" style="137" customWidth="1"/>
    <col min="11" max="11" width="1.7109375" style="137" customWidth="1"/>
    <col min="12" max="12" width="12.5703125" style="137" customWidth="1"/>
    <col min="13" max="13" width="1.42578125" style="137" customWidth="1"/>
    <col min="14" max="14" width="18.28515625" style="137" customWidth="1"/>
    <col min="15" max="16384" width="9.28515625" style="137"/>
  </cols>
  <sheetData>
    <row r="1" spans="1:14" ht="17.25" customHeight="1" x14ac:dyDescent="0.25">
      <c r="B1" s="138" t="s">
        <v>299</v>
      </c>
      <c r="C1" s="138"/>
      <c r="D1" s="138"/>
      <c r="E1" s="138"/>
      <c r="F1" s="138"/>
      <c r="G1" s="138"/>
      <c r="H1" s="138"/>
      <c r="I1" s="138"/>
    </row>
    <row r="2" spans="1:14" ht="15" customHeight="1" x14ac:dyDescent="0.25">
      <c r="B2" s="138" t="s">
        <v>34</v>
      </c>
      <c r="C2" s="138"/>
      <c r="D2" s="138"/>
      <c r="E2" s="138"/>
      <c r="F2" s="138"/>
      <c r="G2" s="138"/>
      <c r="H2" s="138"/>
      <c r="I2" s="138"/>
      <c r="K2" s="137" t="s">
        <v>143</v>
      </c>
      <c r="M2" s="137" t="s">
        <v>2</v>
      </c>
    </row>
    <row r="3" spans="1:14" ht="17.25" customHeight="1" x14ac:dyDescent="0.25">
      <c r="B3" s="138" t="s">
        <v>35</v>
      </c>
      <c r="K3" s="137" t="s">
        <v>144</v>
      </c>
      <c r="M3" s="137" t="s">
        <v>2</v>
      </c>
    </row>
    <row r="4" spans="1:14" ht="16.5" customHeight="1" x14ac:dyDescent="0.25">
      <c r="A4" s="139"/>
      <c r="K4" s="137" t="s">
        <v>145</v>
      </c>
      <c r="M4" s="137" t="s">
        <v>2</v>
      </c>
    </row>
    <row r="5" spans="1:14" ht="9.75" customHeight="1" x14ac:dyDescent="0.25"/>
    <row r="6" spans="1:14" ht="20.65" customHeight="1" thickBot="1" x14ac:dyDescent="0.3">
      <c r="A6" s="263" t="s">
        <v>146</v>
      </c>
      <c r="B6" s="263"/>
      <c r="C6" s="263"/>
      <c r="D6" s="263"/>
      <c r="E6" s="263"/>
      <c r="F6" s="263"/>
      <c r="G6" s="263"/>
      <c r="H6" s="263"/>
      <c r="I6" s="263"/>
      <c r="J6" s="263"/>
      <c r="K6" s="263"/>
      <c r="L6" s="263"/>
      <c r="M6" s="263"/>
      <c r="N6" s="263"/>
    </row>
    <row r="7" spans="1:14" ht="11.25" customHeight="1" thickTop="1" x14ac:dyDescent="0.25"/>
    <row r="8" spans="1:14" ht="21" customHeight="1" x14ac:dyDescent="0.25">
      <c r="A8" s="140" t="s">
        <v>147</v>
      </c>
      <c r="B8" s="141" t="s">
        <v>11</v>
      </c>
      <c r="C8" s="140" t="s">
        <v>148</v>
      </c>
      <c r="D8" s="140"/>
      <c r="E8" s="140"/>
      <c r="F8" s="140"/>
      <c r="G8" s="140" t="s">
        <v>2</v>
      </c>
      <c r="H8" s="142" t="s">
        <v>4</v>
      </c>
      <c r="I8" s="143"/>
      <c r="K8" s="144"/>
      <c r="L8" s="144"/>
      <c r="M8" s="144"/>
      <c r="N8" s="145"/>
    </row>
    <row r="9" spans="1:14" ht="21" customHeight="1" x14ac:dyDescent="0.25">
      <c r="A9" s="146"/>
      <c r="B9" s="147" t="s">
        <v>12</v>
      </c>
      <c r="C9" s="264" t="s">
        <v>149</v>
      </c>
      <c r="D9" s="264"/>
      <c r="E9" s="264"/>
      <c r="F9" s="264"/>
      <c r="G9" s="146" t="s">
        <v>2</v>
      </c>
      <c r="H9" s="148"/>
      <c r="I9" s="149"/>
      <c r="J9" s="149"/>
      <c r="K9" s="149"/>
      <c r="L9" s="149"/>
      <c r="M9" s="149"/>
      <c r="N9" s="150"/>
    </row>
    <row r="10" spans="1:14" ht="18" customHeight="1" x14ac:dyDescent="0.25">
      <c r="B10" s="151"/>
      <c r="C10" s="265" t="s">
        <v>150</v>
      </c>
      <c r="D10" s="265"/>
      <c r="E10" s="265"/>
      <c r="F10" s="265"/>
      <c r="H10" s="137" t="s">
        <v>151</v>
      </c>
      <c r="I10" s="150"/>
      <c r="J10" s="144"/>
      <c r="K10" s="152"/>
      <c r="L10" s="150"/>
      <c r="M10" s="150"/>
      <c r="N10" s="150"/>
    </row>
    <row r="11" spans="1:14" ht="20.25" customHeight="1" x14ac:dyDescent="0.25">
      <c r="A11" s="146"/>
      <c r="B11" s="266" t="s">
        <v>22</v>
      </c>
      <c r="C11" s="146" t="s">
        <v>152</v>
      </c>
      <c r="D11" s="146" t="s">
        <v>153</v>
      </c>
      <c r="E11" s="146"/>
      <c r="F11" s="146"/>
      <c r="G11" s="146" t="s">
        <v>2</v>
      </c>
      <c r="H11" s="146" t="s">
        <v>152</v>
      </c>
      <c r="I11" s="153"/>
      <c r="J11" s="153"/>
      <c r="L11" s="153"/>
      <c r="M11" s="153"/>
      <c r="N11" s="153"/>
    </row>
    <row r="12" spans="1:14" ht="20.65" customHeight="1" x14ac:dyDescent="0.25">
      <c r="B12" s="267"/>
      <c r="C12" s="137" t="s">
        <v>154</v>
      </c>
      <c r="D12" s="137" t="s">
        <v>155</v>
      </c>
      <c r="G12" s="137" t="s">
        <v>2</v>
      </c>
      <c r="H12" s="137" t="s">
        <v>154</v>
      </c>
      <c r="I12" s="144"/>
      <c r="J12" s="144"/>
      <c r="L12" s="144"/>
      <c r="M12" s="144"/>
      <c r="N12" s="144"/>
    </row>
    <row r="13" spans="1:14" ht="20.65" customHeight="1" x14ac:dyDescent="0.25">
      <c r="B13" s="267"/>
      <c r="C13" s="137" t="s">
        <v>156</v>
      </c>
      <c r="D13" s="137" t="s">
        <v>157</v>
      </c>
      <c r="G13" s="137" t="s">
        <v>2</v>
      </c>
      <c r="H13" s="137" t="s">
        <v>156</v>
      </c>
      <c r="I13" s="269" t="e">
        <f>VLOOKUP(#REF!,#REF!,7,0)</f>
        <v>#REF!</v>
      </c>
      <c r="J13" s="269"/>
      <c r="L13" s="144"/>
      <c r="M13" s="144"/>
      <c r="N13" s="144"/>
    </row>
    <row r="14" spans="1:14" ht="27" customHeight="1" x14ac:dyDescent="0.25">
      <c r="B14" s="268"/>
      <c r="C14" s="137" t="s">
        <v>158</v>
      </c>
      <c r="D14" s="137" t="s">
        <v>159</v>
      </c>
      <c r="G14" s="137" t="s">
        <v>2</v>
      </c>
      <c r="H14" s="137" t="s">
        <v>158</v>
      </c>
      <c r="I14" s="154" t="e">
        <f>VLOOKUP(#REF!,#REF!,8,0)</f>
        <v>#REF!</v>
      </c>
      <c r="J14" s="154"/>
      <c r="L14" s="144"/>
      <c r="M14" s="144"/>
      <c r="N14" s="144"/>
    </row>
    <row r="15" spans="1:14" ht="20.65" customHeight="1" x14ac:dyDescent="0.25">
      <c r="A15" s="146"/>
      <c r="B15" s="147" t="s">
        <v>27</v>
      </c>
      <c r="C15" s="146" t="s">
        <v>160</v>
      </c>
      <c r="D15" s="146"/>
      <c r="E15" s="146"/>
      <c r="F15" s="146"/>
      <c r="G15" s="146" t="s">
        <v>2</v>
      </c>
      <c r="H15" s="270"/>
      <c r="I15" s="270"/>
      <c r="J15" s="270"/>
      <c r="K15" s="270"/>
      <c r="L15" s="270"/>
      <c r="M15" s="270"/>
      <c r="N15" s="270"/>
    </row>
    <row r="16" spans="1:14" ht="50.25" customHeight="1" x14ac:dyDescent="0.25">
      <c r="A16" s="140"/>
      <c r="B16" s="141"/>
      <c r="C16" s="140"/>
      <c r="D16" s="140"/>
      <c r="E16" s="140"/>
      <c r="F16" s="140"/>
      <c r="G16" s="140"/>
      <c r="H16" s="271"/>
      <c r="I16" s="271"/>
      <c r="J16" s="271"/>
      <c r="K16" s="271"/>
      <c r="L16" s="271"/>
      <c r="M16" s="271"/>
      <c r="N16" s="271"/>
    </row>
    <row r="17" spans="1:14" ht="20.65" customHeight="1" x14ac:dyDescent="0.25">
      <c r="A17" s="155"/>
      <c r="B17" s="156" t="s">
        <v>29</v>
      </c>
      <c r="C17" s="155" t="s">
        <v>161</v>
      </c>
      <c r="D17" s="155"/>
      <c r="E17" s="155"/>
      <c r="F17" s="155"/>
      <c r="G17" s="155" t="s">
        <v>2</v>
      </c>
      <c r="H17" s="155"/>
      <c r="I17" s="155"/>
      <c r="J17" s="155"/>
      <c r="K17" s="155"/>
      <c r="L17" s="155"/>
      <c r="M17" s="155"/>
      <c r="N17" s="155"/>
    </row>
    <row r="18" spans="1:14" ht="20.65" customHeight="1" x14ac:dyDescent="0.25">
      <c r="B18" s="151" t="s">
        <v>162</v>
      </c>
      <c r="C18" s="137" t="s">
        <v>152</v>
      </c>
      <c r="D18" s="137" t="s">
        <v>163</v>
      </c>
      <c r="G18" s="137" t="s">
        <v>2</v>
      </c>
      <c r="H18" s="137" t="s">
        <v>152</v>
      </c>
    </row>
    <row r="19" spans="1:14" ht="20.65" customHeight="1" x14ac:dyDescent="0.25">
      <c r="A19" s="140"/>
      <c r="B19" s="141"/>
      <c r="C19" s="140" t="s">
        <v>154</v>
      </c>
      <c r="D19" s="140" t="s">
        <v>164</v>
      </c>
      <c r="E19" s="140"/>
      <c r="F19" s="140"/>
      <c r="G19" s="140" t="s">
        <v>2</v>
      </c>
      <c r="H19" s="140" t="s">
        <v>154</v>
      </c>
      <c r="I19" s="140"/>
      <c r="J19" s="140"/>
      <c r="K19" s="140"/>
      <c r="L19" s="140"/>
      <c r="M19" s="140"/>
      <c r="N19" s="140"/>
    </row>
    <row r="20" spans="1:14" ht="20.65" customHeight="1" x14ac:dyDescent="0.25">
      <c r="B20" s="151" t="s">
        <v>165</v>
      </c>
      <c r="C20" s="137" t="s">
        <v>152</v>
      </c>
      <c r="D20" s="137" t="s">
        <v>166</v>
      </c>
      <c r="G20" s="137" t="s">
        <v>2</v>
      </c>
      <c r="H20" s="137" t="s">
        <v>152</v>
      </c>
    </row>
    <row r="21" spans="1:14" ht="20.65" customHeight="1" x14ac:dyDescent="0.25">
      <c r="B21" s="151"/>
      <c r="C21" s="137" t="s">
        <v>154</v>
      </c>
      <c r="D21" s="137" t="s">
        <v>167</v>
      </c>
      <c r="G21" s="137" t="s">
        <v>2</v>
      </c>
      <c r="H21" s="137" t="s">
        <v>154</v>
      </c>
      <c r="I21" s="157"/>
      <c r="J21" s="157"/>
      <c r="K21" s="157"/>
    </row>
    <row r="22" spans="1:14" ht="20.65" customHeight="1" x14ac:dyDescent="0.25">
      <c r="A22" s="140"/>
      <c r="B22" s="141"/>
      <c r="C22" s="140" t="s">
        <v>156</v>
      </c>
      <c r="D22" s="140" t="s">
        <v>168</v>
      </c>
      <c r="E22" s="140"/>
      <c r="F22" s="140"/>
      <c r="G22" s="140" t="s">
        <v>2</v>
      </c>
      <c r="H22" s="140" t="s">
        <v>156</v>
      </c>
      <c r="I22" s="158"/>
      <c r="J22" s="158"/>
      <c r="K22" s="158"/>
      <c r="L22" s="140"/>
      <c r="M22" s="140"/>
      <c r="N22" s="140"/>
    </row>
    <row r="23" spans="1:14" ht="20.65" customHeight="1" x14ac:dyDescent="0.25">
      <c r="B23" s="151" t="s">
        <v>169</v>
      </c>
      <c r="C23" s="137" t="s">
        <v>170</v>
      </c>
    </row>
    <row r="24" spans="1:14" ht="20.65" customHeight="1" x14ac:dyDescent="0.25">
      <c r="B24" s="151"/>
      <c r="C24" s="137" t="s">
        <v>11</v>
      </c>
      <c r="D24" s="137" t="s">
        <v>171</v>
      </c>
      <c r="G24" s="137" t="s">
        <v>2</v>
      </c>
    </row>
    <row r="25" spans="1:14" ht="20.65" customHeight="1" x14ac:dyDescent="0.25">
      <c r="B25" s="151"/>
      <c r="C25" s="137" t="s">
        <v>12</v>
      </c>
      <c r="D25" s="137" t="s">
        <v>172</v>
      </c>
      <c r="G25" s="137" t="s">
        <v>2</v>
      </c>
    </row>
    <row r="26" spans="1:14" ht="20.65" customHeight="1" x14ac:dyDescent="0.25">
      <c r="A26" s="140"/>
      <c r="B26" s="141"/>
      <c r="C26" s="140" t="s">
        <v>22</v>
      </c>
      <c r="D26" s="140" t="s">
        <v>173</v>
      </c>
      <c r="E26" s="140"/>
      <c r="F26" s="140"/>
      <c r="G26" s="140" t="s">
        <v>2</v>
      </c>
      <c r="H26" s="140"/>
      <c r="I26" s="140"/>
      <c r="J26" s="140"/>
      <c r="K26" s="140"/>
      <c r="L26" s="140"/>
      <c r="M26" s="140"/>
      <c r="N26" s="140"/>
    </row>
    <row r="27" spans="1:14" ht="20.65" customHeight="1" x14ac:dyDescent="0.25">
      <c r="B27" s="151" t="s">
        <v>174</v>
      </c>
      <c r="C27" s="137" t="s">
        <v>175</v>
      </c>
      <c r="G27" s="137" t="s">
        <v>2</v>
      </c>
    </row>
    <row r="28" spans="1:14" ht="20.65" customHeight="1" x14ac:dyDescent="0.25">
      <c r="B28" s="151"/>
      <c r="C28" s="137" t="s">
        <v>152</v>
      </c>
      <c r="D28" s="137" t="s">
        <v>176</v>
      </c>
      <c r="G28" s="137" t="s">
        <v>2</v>
      </c>
      <c r="H28" s="137" t="s">
        <v>152</v>
      </c>
    </row>
    <row r="29" spans="1:14" ht="20.65" customHeight="1" x14ac:dyDescent="0.25">
      <c r="A29" s="140"/>
      <c r="B29" s="141"/>
      <c r="C29" s="140" t="s">
        <v>154</v>
      </c>
      <c r="D29" s="140" t="s">
        <v>177</v>
      </c>
      <c r="E29" s="140"/>
      <c r="F29" s="140"/>
      <c r="G29" s="140" t="s">
        <v>2</v>
      </c>
      <c r="H29" s="140" t="s">
        <v>154</v>
      </c>
      <c r="I29" s="140"/>
      <c r="K29" s="140"/>
      <c r="L29" s="140"/>
      <c r="M29" s="140"/>
      <c r="N29" s="140"/>
    </row>
    <row r="30" spans="1:14" ht="20.65" customHeight="1" x14ac:dyDescent="0.25">
      <c r="A30" s="155"/>
      <c r="B30" s="156" t="s">
        <v>178</v>
      </c>
      <c r="C30" s="155" t="s">
        <v>179</v>
      </c>
      <c r="D30" s="155"/>
      <c r="E30" s="155"/>
      <c r="F30" s="155"/>
      <c r="G30" s="155" t="s">
        <v>2</v>
      </c>
      <c r="H30" s="155"/>
      <c r="I30" s="155"/>
      <c r="J30" s="155"/>
      <c r="K30" s="155"/>
      <c r="L30" s="155"/>
      <c r="M30" s="155"/>
      <c r="N30" s="155"/>
    </row>
    <row r="31" spans="1:14" ht="6.75" customHeight="1" x14ac:dyDescent="0.25"/>
    <row r="32" spans="1:14" x14ac:dyDescent="0.25">
      <c r="K32" s="137" t="s">
        <v>180</v>
      </c>
      <c r="M32" s="137" t="s">
        <v>2</v>
      </c>
      <c r="N32" s="137" t="s">
        <v>181</v>
      </c>
    </row>
    <row r="33" spans="1:14" x14ac:dyDescent="0.25">
      <c r="K33" s="137" t="s">
        <v>182</v>
      </c>
      <c r="M33" s="137" t="s">
        <v>2</v>
      </c>
      <c r="N33" s="157"/>
    </row>
    <row r="34" spans="1:14" x14ac:dyDescent="0.25">
      <c r="K34" s="137" t="s">
        <v>183</v>
      </c>
    </row>
    <row r="38" spans="1:14" x14ac:dyDescent="0.25">
      <c r="K38" s="137" t="s">
        <v>207</v>
      </c>
    </row>
    <row r="39" spans="1:14" x14ac:dyDescent="0.25">
      <c r="K39" s="137" t="s">
        <v>184</v>
      </c>
      <c r="L39" s="159"/>
    </row>
    <row r="40" spans="1:14" ht="14.25" customHeight="1" x14ac:dyDescent="0.25"/>
    <row r="41" spans="1:14" ht="14.25" customHeight="1" x14ac:dyDescent="0.25"/>
    <row r="42" spans="1:14" ht="15" customHeight="1" x14ac:dyDescent="0.25"/>
    <row r="43" spans="1:14" x14ac:dyDescent="0.25">
      <c r="H43" s="161" t="s">
        <v>185</v>
      </c>
      <c r="I43" s="161"/>
    </row>
    <row r="44" spans="1:14" x14ac:dyDescent="0.25">
      <c r="A44" s="146"/>
      <c r="B44" s="146"/>
      <c r="C44" s="146"/>
      <c r="D44" s="146"/>
      <c r="E44" s="146"/>
      <c r="F44" s="146"/>
      <c r="G44" s="146"/>
      <c r="H44" s="146" t="s">
        <v>186</v>
      </c>
      <c r="I44" s="146"/>
      <c r="J44" s="146"/>
      <c r="K44" s="146" t="s">
        <v>2</v>
      </c>
      <c r="L44" s="146"/>
      <c r="M44" s="146"/>
      <c r="N44" s="146"/>
    </row>
    <row r="45" spans="1:14" x14ac:dyDescent="0.25">
      <c r="H45" s="137" t="s">
        <v>187</v>
      </c>
      <c r="K45" s="137" t="s">
        <v>2</v>
      </c>
    </row>
    <row r="46" spans="1:14" x14ac:dyDescent="0.25">
      <c r="H46" s="137" t="s">
        <v>188</v>
      </c>
      <c r="K46" s="137" t="s">
        <v>2</v>
      </c>
      <c r="L46" s="259"/>
      <c r="M46" s="259"/>
      <c r="N46" s="259"/>
    </row>
    <row r="47" spans="1:14" x14ac:dyDescent="0.25">
      <c r="H47" s="137" t="s">
        <v>189</v>
      </c>
      <c r="K47" s="137" t="s">
        <v>2</v>
      </c>
    </row>
    <row r="48" spans="1:14" x14ac:dyDescent="0.25">
      <c r="H48" s="137" t="s">
        <v>190</v>
      </c>
      <c r="K48" s="137" t="s">
        <v>2</v>
      </c>
      <c r="L48" s="159" t="s">
        <v>215</v>
      </c>
      <c r="M48" s="159"/>
      <c r="N48" s="159"/>
    </row>
    <row r="49" spans="1:14" x14ac:dyDescent="0.25">
      <c r="L49" s="159"/>
      <c r="M49" s="159"/>
      <c r="N49" s="159"/>
    </row>
    <row r="50" spans="1:14" x14ac:dyDescent="0.25">
      <c r="L50" s="159"/>
      <c r="M50" s="159"/>
      <c r="N50" s="159"/>
    </row>
    <row r="51" spans="1:14" x14ac:dyDescent="0.25">
      <c r="L51" s="159"/>
      <c r="M51" s="159"/>
      <c r="N51" s="159"/>
    </row>
    <row r="52" spans="1:14" x14ac:dyDescent="0.25">
      <c r="L52" s="159" t="s">
        <v>207</v>
      </c>
    </row>
    <row r="53" spans="1:14" x14ac:dyDescent="0.25">
      <c r="A53" s="140"/>
      <c r="B53" s="140"/>
      <c r="C53" s="140"/>
      <c r="D53" s="140"/>
      <c r="E53" s="140"/>
      <c r="F53" s="140"/>
      <c r="G53" s="140"/>
      <c r="H53" s="140"/>
      <c r="I53" s="140"/>
      <c r="J53" s="140"/>
      <c r="K53" s="140"/>
      <c r="L53" s="159" t="s">
        <v>184</v>
      </c>
    </row>
    <row r="54" spans="1:14" x14ac:dyDescent="0.25">
      <c r="A54" s="137" t="s">
        <v>191</v>
      </c>
      <c r="B54" s="137" t="s">
        <v>192</v>
      </c>
      <c r="E54" s="137" t="s">
        <v>2</v>
      </c>
      <c r="F54" s="162"/>
      <c r="H54" s="137" t="s">
        <v>186</v>
      </c>
      <c r="K54" s="137" t="s">
        <v>2</v>
      </c>
      <c r="L54" s="162"/>
      <c r="M54" s="162"/>
      <c r="N54" s="162"/>
    </row>
    <row r="55" spans="1:14" x14ac:dyDescent="0.25">
      <c r="B55" s="137" t="s">
        <v>182</v>
      </c>
      <c r="E55" s="137" t="s">
        <v>2</v>
      </c>
      <c r="F55" s="163"/>
      <c r="H55" s="137" t="s">
        <v>189</v>
      </c>
      <c r="K55" s="137" t="s">
        <v>2</v>
      </c>
      <c r="L55" s="164"/>
      <c r="M55" s="164"/>
      <c r="N55" s="164"/>
    </row>
    <row r="56" spans="1:14" x14ac:dyDescent="0.25">
      <c r="B56" s="137" t="s">
        <v>190</v>
      </c>
      <c r="E56" s="137" t="s">
        <v>2</v>
      </c>
      <c r="F56" s="165"/>
      <c r="H56" s="137" t="s">
        <v>188</v>
      </c>
      <c r="K56" s="137" t="s">
        <v>2</v>
      </c>
      <c r="L56" s="260"/>
      <c r="M56" s="260"/>
      <c r="N56" s="260"/>
    </row>
    <row r="57" spans="1:14" x14ac:dyDescent="0.25">
      <c r="F57" s="164"/>
      <c r="H57" s="137" t="s">
        <v>190</v>
      </c>
      <c r="K57" s="137" t="s">
        <v>2</v>
      </c>
      <c r="L57" s="261"/>
      <c r="M57" s="261"/>
      <c r="N57" s="261"/>
    </row>
    <row r="58" spans="1:14" x14ac:dyDescent="0.25">
      <c r="L58" s="262"/>
      <c r="M58" s="262"/>
      <c r="N58" s="262"/>
    </row>
    <row r="61" spans="1:14" x14ac:dyDescent="0.25">
      <c r="L61" s="276"/>
      <c r="M61" s="276"/>
      <c r="N61" s="276"/>
    </row>
    <row r="62" spans="1:14" x14ac:dyDescent="0.25">
      <c r="A62" s="140"/>
      <c r="B62" s="140"/>
      <c r="C62" s="140"/>
      <c r="D62" s="140"/>
      <c r="E62" s="140"/>
      <c r="F62" s="140"/>
      <c r="G62" s="140"/>
      <c r="H62" s="140"/>
      <c r="I62" s="140"/>
      <c r="J62" s="140"/>
      <c r="K62" s="140"/>
      <c r="L62" s="277"/>
      <c r="M62" s="277"/>
      <c r="N62" s="277"/>
    </row>
    <row r="63" spans="1:14" x14ac:dyDescent="0.25">
      <c r="A63" s="137" t="s">
        <v>194</v>
      </c>
      <c r="B63" s="137" t="s">
        <v>192</v>
      </c>
      <c r="E63" s="137" t="s">
        <v>2</v>
      </c>
      <c r="F63" s="166" t="s">
        <v>193</v>
      </c>
      <c r="H63" s="137" t="s">
        <v>186</v>
      </c>
      <c r="K63" s="137" t="s">
        <v>2</v>
      </c>
      <c r="L63" s="166" t="s">
        <v>193</v>
      </c>
      <c r="M63" s="166"/>
      <c r="N63" s="166"/>
    </row>
    <row r="64" spans="1:14" x14ac:dyDescent="0.25">
      <c r="B64" s="137" t="s">
        <v>182</v>
      </c>
      <c r="E64" s="137" t="s">
        <v>2</v>
      </c>
      <c r="F64" s="167">
        <f>L56</f>
        <v>0</v>
      </c>
      <c r="H64" s="137" t="s">
        <v>189</v>
      </c>
      <c r="K64" s="137" t="s">
        <v>2</v>
      </c>
      <c r="L64" s="168" t="s">
        <v>181</v>
      </c>
      <c r="M64" s="168"/>
      <c r="N64" s="168"/>
    </row>
    <row r="65" spans="1:14" x14ac:dyDescent="0.25">
      <c r="B65" s="137" t="s">
        <v>190</v>
      </c>
      <c r="E65" s="137" t="s">
        <v>2</v>
      </c>
      <c r="F65" s="166" t="s">
        <v>195</v>
      </c>
      <c r="H65" s="137" t="s">
        <v>188</v>
      </c>
      <c r="K65" s="137" t="s">
        <v>2</v>
      </c>
      <c r="L65" s="278" t="s">
        <v>196</v>
      </c>
      <c r="M65" s="278"/>
      <c r="N65" s="278"/>
    </row>
    <row r="66" spans="1:14" x14ac:dyDescent="0.25">
      <c r="F66" s="159" t="s">
        <v>197</v>
      </c>
      <c r="H66" s="137" t="s">
        <v>190</v>
      </c>
      <c r="K66" s="137" t="s">
        <v>2</v>
      </c>
      <c r="L66" s="272" t="str">
        <f>F65</f>
        <v>Kasubbag. Hukum dan Kepergawaian</v>
      </c>
      <c r="M66" s="272"/>
      <c r="N66" s="272"/>
    </row>
    <row r="67" spans="1:14" x14ac:dyDescent="0.25">
      <c r="F67" s="159"/>
      <c r="L67" s="273" t="str">
        <f>F66</f>
        <v>Inspektorat Jenderal Kemenristek Dikti</v>
      </c>
      <c r="M67" s="273"/>
      <c r="N67" s="273"/>
    </row>
    <row r="68" spans="1:14" x14ac:dyDescent="0.25">
      <c r="F68" s="159"/>
      <c r="L68" s="159"/>
      <c r="M68" s="159"/>
      <c r="N68" s="159"/>
    </row>
    <row r="69" spans="1:14" x14ac:dyDescent="0.25">
      <c r="F69" s="159"/>
      <c r="L69" s="159"/>
      <c r="M69" s="159"/>
      <c r="N69" s="159"/>
    </row>
    <row r="70" spans="1:14" x14ac:dyDescent="0.25">
      <c r="F70" s="166" t="s">
        <v>198</v>
      </c>
      <c r="L70" s="166" t="s">
        <v>198</v>
      </c>
      <c r="M70" s="166" t="s">
        <v>198</v>
      </c>
      <c r="N70" s="166" t="s">
        <v>198</v>
      </c>
    </row>
    <row r="71" spans="1:14" x14ac:dyDescent="0.25">
      <c r="A71" s="140"/>
      <c r="B71" s="140"/>
      <c r="C71" s="140"/>
      <c r="D71" s="140"/>
      <c r="E71" s="140"/>
      <c r="F71" s="169" t="s">
        <v>199</v>
      </c>
      <c r="G71" s="140"/>
      <c r="H71" s="140"/>
      <c r="I71" s="140"/>
      <c r="J71" s="140"/>
      <c r="K71" s="140"/>
      <c r="L71" s="169"/>
      <c r="M71" s="169"/>
      <c r="N71" s="169"/>
    </row>
    <row r="72" spans="1:14" x14ac:dyDescent="0.25">
      <c r="A72" s="137" t="s">
        <v>200</v>
      </c>
      <c r="B72" s="137" t="s">
        <v>192</v>
      </c>
      <c r="E72" s="137" t="s">
        <v>2</v>
      </c>
      <c r="F72" s="166" t="s">
        <v>193</v>
      </c>
      <c r="H72" s="137" t="s">
        <v>186</v>
      </c>
      <c r="K72" s="137" t="s">
        <v>2</v>
      </c>
      <c r="L72" s="166" t="s">
        <v>193</v>
      </c>
      <c r="M72" s="166"/>
      <c r="N72" s="166"/>
    </row>
    <row r="73" spans="1:14" x14ac:dyDescent="0.25">
      <c r="B73" s="137" t="s">
        <v>182</v>
      </c>
      <c r="E73" s="137" t="s">
        <v>2</v>
      </c>
      <c r="F73" s="167" t="str">
        <f>L65</f>
        <v>28 Desember 2016</v>
      </c>
      <c r="H73" s="137" t="s">
        <v>189</v>
      </c>
      <c r="K73" s="137" t="s">
        <v>2</v>
      </c>
      <c r="L73" s="168" t="s">
        <v>181</v>
      </c>
      <c r="M73" s="168"/>
      <c r="N73" s="168"/>
    </row>
    <row r="74" spans="1:14" x14ac:dyDescent="0.25">
      <c r="B74" s="137" t="s">
        <v>190</v>
      </c>
      <c r="E74" s="137" t="s">
        <v>2</v>
      </c>
      <c r="F74" s="166" t="s">
        <v>195</v>
      </c>
      <c r="H74" s="137" t="s">
        <v>188</v>
      </c>
      <c r="K74" s="137" t="s">
        <v>2</v>
      </c>
      <c r="L74" s="278" t="s">
        <v>196</v>
      </c>
      <c r="M74" s="278"/>
      <c r="N74" s="278"/>
    </row>
    <row r="75" spans="1:14" x14ac:dyDescent="0.25">
      <c r="F75" s="159" t="s">
        <v>197</v>
      </c>
      <c r="H75" s="137" t="s">
        <v>190</v>
      </c>
      <c r="K75" s="137" t="s">
        <v>2</v>
      </c>
      <c r="L75" s="272" t="str">
        <f>F74</f>
        <v>Kasubbag. Hukum dan Kepergawaian</v>
      </c>
      <c r="M75" s="272"/>
      <c r="N75" s="272"/>
    </row>
    <row r="76" spans="1:14" x14ac:dyDescent="0.25">
      <c r="F76" s="159"/>
      <c r="L76" s="273" t="str">
        <f>F75</f>
        <v>Inspektorat Jenderal Kemenristek Dikti</v>
      </c>
      <c r="M76" s="273"/>
      <c r="N76" s="273"/>
    </row>
    <row r="77" spans="1:14" x14ac:dyDescent="0.25">
      <c r="F77" s="159"/>
      <c r="L77" s="159"/>
      <c r="M77" s="159"/>
      <c r="N77" s="159"/>
    </row>
    <row r="78" spans="1:14" x14ac:dyDescent="0.25">
      <c r="F78" s="159"/>
      <c r="L78" s="159"/>
      <c r="M78" s="159"/>
      <c r="N78" s="159"/>
    </row>
    <row r="79" spans="1:14" x14ac:dyDescent="0.25">
      <c r="F79" s="166" t="s">
        <v>198</v>
      </c>
      <c r="L79" s="274" t="s">
        <v>198</v>
      </c>
      <c r="M79" s="274"/>
      <c r="N79" s="274"/>
    </row>
    <row r="80" spans="1:14" x14ac:dyDescent="0.25">
      <c r="A80" s="140"/>
      <c r="B80" s="140"/>
      <c r="C80" s="140"/>
      <c r="D80" s="140"/>
      <c r="E80" s="140"/>
      <c r="F80" s="169" t="s">
        <v>199</v>
      </c>
      <c r="G80" s="140"/>
      <c r="H80" s="140"/>
      <c r="I80" s="140"/>
      <c r="J80" s="140"/>
      <c r="K80" s="140"/>
      <c r="L80" s="275" t="str">
        <f>F80</f>
        <v>NIP. 197804082010122002</v>
      </c>
      <c r="M80" s="275"/>
      <c r="N80" s="275"/>
    </row>
    <row r="81" spans="1:14" x14ac:dyDescent="0.25">
      <c r="A81" s="137" t="s">
        <v>201</v>
      </c>
      <c r="B81" s="137" t="s">
        <v>192</v>
      </c>
      <c r="E81" s="170" t="s">
        <v>2</v>
      </c>
      <c r="H81" s="137" t="s">
        <v>202</v>
      </c>
    </row>
    <row r="82" spans="1:14" x14ac:dyDescent="0.25">
      <c r="B82" s="137" t="s">
        <v>203</v>
      </c>
      <c r="F82" s="159"/>
      <c r="H82" s="137" t="s">
        <v>204</v>
      </c>
    </row>
    <row r="83" spans="1:14" x14ac:dyDescent="0.25">
      <c r="B83" s="137" t="s">
        <v>188</v>
      </c>
      <c r="E83" s="170" t="s">
        <v>2</v>
      </c>
      <c r="F83" s="160" t="s">
        <v>216</v>
      </c>
      <c r="H83" s="137" t="s">
        <v>205</v>
      </c>
    </row>
    <row r="84" spans="1:14" x14ac:dyDescent="0.25">
      <c r="H84" s="137" t="s">
        <v>206</v>
      </c>
    </row>
    <row r="85" spans="1:14" x14ac:dyDescent="0.25">
      <c r="B85" s="137" t="s">
        <v>215</v>
      </c>
      <c r="H85" s="137" t="s">
        <v>215</v>
      </c>
    </row>
    <row r="89" spans="1:14" x14ac:dyDescent="0.25">
      <c r="B89" s="137" t="s">
        <v>207</v>
      </c>
      <c r="H89" s="137" t="s">
        <v>207</v>
      </c>
    </row>
    <row r="90" spans="1:14" x14ac:dyDescent="0.25">
      <c r="A90" s="140"/>
      <c r="B90" s="137" t="s">
        <v>184</v>
      </c>
      <c r="C90" s="140"/>
      <c r="D90" s="140"/>
      <c r="F90" s="140"/>
      <c r="G90" s="140"/>
      <c r="H90" s="137" t="s">
        <v>184</v>
      </c>
      <c r="M90" s="140"/>
      <c r="N90" s="140"/>
    </row>
    <row r="91" spans="1:14" x14ac:dyDescent="0.25">
      <c r="A91" s="155" t="s">
        <v>208</v>
      </c>
      <c r="B91" s="155" t="s">
        <v>209</v>
      </c>
      <c r="C91" s="155"/>
      <c r="D91" s="155"/>
      <c r="E91" s="155"/>
      <c r="F91" s="155"/>
      <c r="G91" s="155"/>
      <c r="H91" s="155"/>
      <c r="I91" s="155"/>
      <c r="J91" s="155"/>
      <c r="K91" s="155"/>
      <c r="L91" s="155"/>
      <c r="M91" s="155"/>
      <c r="N91" s="155"/>
    </row>
    <row r="92" spans="1:14" x14ac:dyDescent="0.25">
      <c r="A92" s="137" t="s">
        <v>210</v>
      </c>
      <c r="B92" s="171" t="s">
        <v>211</v>
      </c>
    </row>
    <row r="93" spans="1:14" x14ac:dyDescent="0.25">
      <c r="B93" s="138" t="s">
        <v>212</v>
      </c>
    </row>
    <row r="94" spans="1:14" x14ac:dyDescent="0.25">
      <c r="B94" s="138" t="s">
        <v>213</v>
      </c>
    </row>
    <row r="95" spans="1:14" x14ac:dyDescent="0.25">
      <c r="B95" s="138" t="s">
        <v>214</v>
      </c>
    </row>
    <row r="96" spans="1:14" x14ac:dyDescent="0.25">
      <c r="B96" s="138"/>
    </row>
  </sheetData>
  <mergeCells count="20">
    <mergeCell ref="L75:N75"/>
    <mergeCell ref="L76:N76"/>
    <mergeCell ref="L79:N79"/>
    <mergeCell ref="L80:N80"/>
    <mergeCell ref="L61:N61"/>
    <mergeCell ref="L62:N62"/>
    <mergeCell ref="L65:N65"/>
    <mergeCell ref="L66:N66"/>
    <mergeCell ref="L67:N67"/>
    <mergeCell ref="L74:N74"/>
    <mergeCell ref="L46:N46"/>
    <mergeCell ref="L56:N56"/>
    <mergeCell ref="L57:N57"/>
    <mergeCell ref="L58:N58"/>
    <mergeCell ref="A6:N6"/>
    <mergeCell ref="C9:F9"/>
    <mergeCell ref="C10:F10"/>
    <mergeCell ref="B11:B14"/>
    <mergeCell ref="I13:J13"/>
    <mergeCell ref="H15:N16"/>
  </mergeCells>
  <printOptions horizontalCentered="1"/>
  <pageMargins left="0.51181102362204722" right="0.23622047244094491" top="0.35433070866141736" bottom="0.35433070866141736" header="0.31496062992125984" footer="0.31496062992125984"/>
  <pageSetup paperSize="9" scale="85" orientation="portrait" horizontalDpi="4294967293" verticalDpi="0" r:id="rId1"/>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26BED-BA6F-4855-B8DD-1059F898A689}">
  <dimension ref="A1:L37"/>
  <sheetViews>
    <sheetView view="pageBreakPreview" zoomScaleNormal="100" zoomScaleSheetLayoutView="100" workbookViewId="0">
      <selection activeCell="N8" sqref="N8"/>
    </sheetView>
  </sheetViews>
  <sheetFormatPr defaultColWidth="9.28515625" defaultRowHeight="15.75" x14ac:dyDescent="0.25"/>
  <cols>
    <col min="1" max="1" width="14.7109375" style="85" customWidth="1"/>
    <col min="2" max="2" width="17.42578125" style="85" customWidth="1"/>
    <col min="3" max="3" width="1.7109375" style="85" customWidth="1"/>
    <col min="4" max="4" width="15" style="85" customWidth="1"/>
    <col min="5" max="5" width="3" style="85" customWidth="1"/>
    <col min="6" max="6" width="7.42578125" style="85" customWidth="1"/>
    <col min="7" max="7" width="10.7109375" style="85" customWidth="1"/>
    <col min="8" max="9" width="9.28515625" style="85"/>
    <col min="10" max="10" width="11.85546875" style="85" customWidth="1"/>
    <col min="11" max="16384" width="9.28515625" style="85"/>
  </cols>
  <sheetData>
    <row r="1" spans="1:12" ht="18.75" x14ac:dyDescent="0.25">
      <c r="A1" s="54" t="s">
        <v>299</v>
      </c>
      <c r="L1" s="130"/>
    </row>
    <row r="2" spans="1:12" x14ac:dyDescent="0.25">
      <c r="A2" s="54" t="s">
        <v>34</v>
      </c>
    </row>
    <row r="3" spans="1:12" x14ac:dyDescent="0.25">
      <c r="A3" s="54" t="s">
        <v>35</v>
      </c>
    </row>
    <row r="4" spans="1:12" ht="16.5" thickBot="1" x14ac:dyDescent="0.3">
      <c r="A4" s="86"/>
    </row>
    <row r="5" spans="1:12" ht="22.5" customHeight="1" thickTop="1" x14ac:dyDescent="0.25">
      <c r="A5" s="87"/>
      <c r="B5" s="88"/>
      <c r="C5" s="88"/>
      <c r="D5" s="88"/>
      <c r="E5" s="88"/>
      <c r="F5" s="88"/>
      <c r="G5" s="88"/>
      <c r="H5" s="88"/>
      <c r="I5" s="88"/>
      <c r="J5" s="89"/>
    </row>
    <row r="6" spans="1:12" ht="15" customHeight="1" x14ac:dyDescent="0.25">
      <c r="A6" s="90"/>
      <c r="F6" s="172" t="s">
        <v>122</v>
      </c>
      <c r="G6" s="173"/>
      <c r="H6" s="92" t="s">
        <v>217</v>
      </c>
      <c r="I6" s="92"/>
      <c r="J6" s="93"/>
    </row>
    <row r="7" spans="1:12" x14ac:dyDescent="0.25">
      <c r="A7" s="90"/>
      <c r="F7" s="174" t="s">
        <v>123</v>
      </c>
      <c r="G7" s="175"/>
      <c r="H7" s="96"/>
      <c r="I7" s="96"/>
      <c r="J7" s="97"/>
    </row>
    <row r="8" spans="1:12" x14ac:dyDescent="0.25">
      <c r="A8" s="90"/>
      <c r="F8" s="176" t="s">
        <v>124</v>
      </c>
      <c r="G8" s="177"/>
      <c r="H8" s="99"/>
      <c r="I8" s="96"/>
      <c r="J8" s="97"/>
    </row>
    <row r="9" spans="1:12" ht="6" customHeight="1" x14ac:dyDescent="0.25">
      <c r="A9" s="90"/>
      <c r="F9" s="100"/>
      <c r="G9" s="101"/>
      <c r="H9" s="101"/>
      <c r="I9" s="101"/>
      <c r="J9" s="102"/>
    </row>
    <row r="10" spans="1:12" x14ac:dyDescent="0.25">
      <c r="A10" s="90"/>
      <c r="J10" s="97"/>
    </row>
    <row r="11" spans="1:12" ht="20.25" customHeight="1" x14ac:dyDescent="0.25">
      <c r="A11" s="90"/>
      <c r="C11" s="281" t="s">
        <v>125</v>
      </c>
      <c r="D11" s="282"/>
      <c r="E11" s="282"/>
      <c r="F11" s="283"/>
      <c r="J11" s="97"/>
    </row>
    <row r="12" spans="1:12" x14ac:dyDescent="0.25">
      <c r="A12" s="90"/>
      <c r="J12" s="97"/>
    </row>
    <row r="13" spans="1:12" ht="16.5" thickBot="1" x14ac:dyDescent="0.3">
      <c r="A13" s="90"/>
      <c r="J13" s="97"/>
    </row>
    <row r="14" spans="1:12" ht="16.5" thickTop="1" x14ac:dyDescent="0.25">
      <c r="A14" s="178" t="s">
        <v>126</v>
      </c>
      <c r="B14" s="88"/>
      <c r="C14" s="88" t="s">
        <v>2</v>
      </c>
      <c r="D14" s="179" t="s">
        <v>4</v>
      </c>
      <c r="E14" s="106"/>
      <c r="F14" s="106"/>
      <c r="G14" s="106"/>
      <c r="H14" s="106"/>
      <c r="I14" s="106"/>
      <c r="J14" s="89"/>
    </row>
    <row r="15" spans="1:12" x14ac:dyDescent="0.25">
      <c r="A15" s="180" t="s">
        <v>127</v>
      </c>
      <c r="C15" s="85" t="s">
        <v>2</v>
      </c>
      <c r="D15" s="108" t="s">
        <v>220</v>
      </c>
      <c r="E15" s="54"/>
      <c r="F15" s="54"/>
      <c r="G15" s="54"/>
      <c r="H15" s="54"/>
      <c r="I15" s="54"/>
      <c r="J15" s="97"/>
    </row>
    <row r="16" spans="1:12" x14ac:dyDescent="0.25">
      <c r="A16" s="180" t="s">
        <v>128</v>
      </c>
      <c r="C16" s="85" t="s">
        <v>2</v>
      </c>
      <c r="D16" s="181" t="s">
        <v>221</v>
      </c>
      <c r="E16" s="54"/>
      <c r="F16" s="54"/>
      <c r="G16" s="54"/>
      <c r="H16" s="54"/>
      <c r="I16" s="54"/>
      <c r="J16" s="97"/>
    </row>
    <row r="17" spans="1:10" x14ac:dyDescent="0.25">
      <c r="A17" s="180" t="s">
        <v>218</v>
      </c>
      <c r="C17" s="85" t="s">
        <v>68</v>
      </c>
      <c r="D17" s="182" t="str">
        <f>VLOOKUP('[2]Blanko SPPD'!$P$1,'[2]Data Base'!$B$5:$T$122,11,0)</f>
        <v>Surabaya</v>
      </c>
      <c r="E17" s="54" t="s">
        <v>189</v>
      </c>
      <c r="F17" s="182" t="s">
        <v>222</v>
      </c>
      <c r="G17" s="54"/>
      <c r="H17" s="54"/>
      <c r="I17" s="54"/>
      <c r="J17" s="97"/>
    </row>
    <row r="18" spans="1:10" ht="15.75" customHeight="1" x14ac:dyDescent="0.25">
      <c r="A18" s="183" t="s">
        <v>129</v>
      </c>
      <c r="C18" s="114" t="s">
        <v>2</v>
      </c>
      <c r="D18" s="284" t="s">
        <v>223</v>
      </c>
      <c r="E18" s="284"/>
      <c r="F18" s="284"/>
      <c r="G18" s="284"/>
      <c r="H18" s="284"/>
      <c r="I18" s="284"/>
      <c r="J18" s="285"/>
    </row>
    <row r="19" spans="1:10" x14ac:dyDescent="0.25">
      <c r="A19" s="183"/>
      <c r="C19" s="114"/>
      <c r="D19" s="284"/>
      <c r="E19" s="284"/>
      <c r="F19" s="284"/>
      <c r="G19" s="284"/>
      <c r="H19" s="284"/>
      <c r="I19" s="284"/>
      <c r="J19" s="285"/>
    </row>
    <row r="20" spans="1:10" x14ac:dyDescent="0.25">
      <c r="A20" s="183"/>
      <c r="C20" s="114"/>
      <c r="D20" s="184"/>
      <c r="E20" s="114"/>
      <c r="F20" s="114"/>
      <c r="G20" s="258" t="s">
        <v>219</v>
      </c>
      <c r="H20" s="258"/>
      <c r="I20" s="258"/>
      <c r="J20" s="286"/>
    </row>
    <row r="21" spans="1:10" x14ac:dyDescent="0.25">
      <c r="A21" s="183"/>
      <c r="C21" s="114"/>
      <c r="D21" s="184"/>
      <c r="E21" s="114"/>
      <c r="F21" s="114"/>
      <c r="G21" s="116"/>
      <c r="J21" s="97"/>
    </row>
    <row r="22" spans="1:10" x14ac:dyDescent="0.25">
      <c r="A22" s="183"/>
      <c r="C22" s="114"/>
      <c r="D22" s="184"/>
      <c r="E22" s="114"/>
      <c r="F22" s="114"/>
      <c r="G22" s="116"/>
      <c r="J22" s="97"/>
    </row>
    <row r="23" spans="1:10" x14ac:dyDescent="0.25">
      <c r="A23" s="183"/>
      <c r="C23" s="114"/>
      <c r="D23" s="184"/>
      <c r="E23" s="114"/>
      <c r="F23" s="114"/>
      <c r="G23" s="116"/>
      <c r="J23" s="97"/>
    </row>
    <row r="24" spans="1:10" x14ac:dyDescent="0.25">
      <c r="A24" s="90"/>
      <c r="G24" s="287" t="s">
        <v>224</v>
      </c>
      <c r="H24" s="287"/>
      <c r="I24" s="287"/>
      <c r="J24" s="288"/>
    </row>
    <row r="25" spans="1:10" x14ac:dyDescent="0.25">
      <c r="A25" s="90"/>
      <c r="G25" s="240" t="s">
        <v>225</v>
      </c>
      <c r="H25" s="240"/>
      <c r="I25" s="240"/>
      <c r="J25" s="289"/>
    </row>
    <row r="26" spans="1:10" x14ac:dyDescent="0.25">
      <c r="A26" s="257"/>
      <c r="B26" s="290"/>
      <c r="C26" s="120"/>
      <c r="D26" s="120"/>
      <c r="H26" s="54"/>
      <c r="J26" s="97"/>
    </row>
    <row r="27" spans="1:10" x14ac:dyDescent="0.25">
      <c r="A27" s="121" t="s">
        <v>226</v>
      </c>
      <c r="B27" s="186"/>
      <c r="E27" s="116"/>
      <c r="F27" s="123"/>
      <c r="J27" s="97"/>
    </row>
    <row r="28" spans="1:10" x14ac:dyDescent="0.25">
      <c r="A28" s="185"/>
      <c r="B28" s="186"/>
      <c r="E28" s="116"/>
      <c r="F28" s="123"/>
      <c r="J28" s="97"/>
    </row>
    <row r="29" spans="1:10" ht="15.75" customHeight="1" x14ac:dyDescent="0.25">
      <c r="A29" s="180" t="s">
        <v>227</v>
      </c>
      <c r="B29" s="187"/>
      <c r="C29" s="188"/>
      <c r="E29" s="125"/>
      <c r="F29" s="54"/>
      <c r="G29" s="116"/>
      <c r="H29" s="54"/>
      <c r="J29" s="97"/>
    </row>
    <row r="30" spans="1:10" ht="15.75" customHeight="1" x14ac:dyDescent="0.25">
      <c r="A30" s="279" t="s">
        <v>228</v>
      </c>
      <c r="B30" s="280"/>
      <c r="C30" s="188"/>
      <c r="D30" s="188"/>
      <c r="E30" s="125"/>
      <c r="F30" s="116"/>
      <c r="H30" s="116"/>
      <c r="J30" s="97"/>
    </row>
    <row r="31" spans="1:10" x14ac:dyDescent="0.25">
      <c r="A31" s="90"/>
      <c r="E31" s="116"/>
      <c r="F31" s="116"/>
      <c r="G31" s="116"/>
      <c r="H31" s="116"/>
      <c r="J31" s="97"/>
    </row>
    <row r="32" spans="1:10" x14ac:dyDescent="0.25">
      <c r="A32" s="90"/>
      <c r="E32" s="116"/>
      <c r="F32" s="116"/>
      <c r="G32" s="116"/>
      <c r="H32" s="116"/>
      <c r="J32" s="97"/>
    </row>
    <row r="33" spans="1:10" x14ac:dyDescent="0.25">
      <c r="A33" s="90"/>
      <c r="E33" s="116"/>
      <c r="F33" s="116"/>
      <c r="G33" s="116"/>
      <c r="H33" s="116"/>
      <c r="J33" s="97"/>
    </row>
    <row r="34" spans="1:10" x14ac:dyDescent="0.25">
      <c r="A34" s="189" t="s">
        <v>229</v>
      </c>
      <c r="B34" s="190"/>
      <c r="C34" s="190"/>
      <c r="D34" s="191"/>
      <c r="E34" s="116"/>
      <c r="G34" s="117"/>
      <c r="I34" s="117"/>
      <c r="J34" s="118"/>
    </row>
    <row r="35" spans="1:10" x14ac:dyDescent="0.25">
      <c r="A35" s="189" t="s">
        <v>230</v>
      </c>
      <c r="B35" s="190"/>
      <c r="C35" s="190"/>
      <c r="D35" s="191"/>
      <c r="E35" s="116"/>
      <c r="G35" s="86"/>
      <c r="I35" s="86"/>
      <c r="J35" s="119"/>
    </row>
    <row r="36" spans="1:10" ht="16.5" thickBot="1" x14ac:dyDescent="0.3">
      <c r="A36" s="127"/>
      <c r="B36" s="128"/>
      <c r="C36" s="128"/>
      <c r="D36" s="128"/>
      <c r="E36" s="128"/>
      <c r="F36" s="128"/>
      <c r="G36" s="128"/>
      <c r="H36" s="128"/>
      <c r="I36" s="128"/>
      <c r="J36" s="129"/>
    </row>
    <row r="37" spans="1:10" ht="16.5" thickTop="1" x14ac:dyDescent="0.25">
      <c r="A37" s="131"/>
    </row>
  </sheetData>
  <mergeCells count="7">
    <mergeCell ref="A30:B30"/>
    <mergeCell ref="C11:F11"/>
    <mergeCell ref="D18:J19"/>
    <mergeCell ref="G20:J20"/>
    <mergeCell ref="G24:J24"/>
    <mergeCell ref="G25:J25"/>
    <mergeCell ref="A26:B26"/>
  </mergeCells>
  <printOptions horizontalCentered="1"/>
  <pageMargins left="0.51181102362204722" right="0.51181102362204722" top="0.39370078740157483" bottom="0.39370078740157483" header="0.31496062992125984" footer="0.31496062992125984"/>
  <pageSetup paperSize="9" scale="85" orientation="portrait" horizontalDpi="4294967293" verticalDpi="0" r:id="rId1"/>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7783D-D5FB-45A9-A64F-9BCEDC88906A}">
  <dimension ref="A1:T26"/>
  <sheetViews>
    <sheetView view="pageBreakPreview" zoomScaleNormal="100" zoomScaleSheetLayoutView="100" workbookViewId="0">
      <selection activeCell="A21" sqref="A21"/>
    </sheetView>
  </sheetViews>
  <sheetFormatPr defaultColWidth="9.28515625" defaultRowHeight="15" x14ac:dyDescent="0.25"/>
  <cols>
    <col min="1" max="1" width="7.28515625" style="193" customWidth="1"/>
    <col min="2" max="2" width="11" style="193" customWidth="1"/>
    <col min="3" max="3" width="6.7109375" style="193" customWidth="1"/>
    <col min="4" max="4" width="2.5703125" style="193" customWidth="1"/>
    <col min="5" max="5" width="16.7109375" style="193" customWidth="1"/>
    <col min="6" max="6" width="19.7109375" style="193" customWidth="1"/>
    <col min="7" max="7" width="17.7109375" style="193" customWidth="1"/>
    <col min="8" max="8" width="18" style="193" customWidth="1"/>
    <col min="9" max="16384" width="9.28515625" style="193"/>
  </cols>
  <sheetData>
    <row r="1" spans="1:20" ht="18.75" x14ac:dyDescent="0.25">
      <c r="A1" s="292" t="s">
        <v>231</v>
      </c>
      <c r="B1" s="292"/>
      <c r="C1" s="292"/>
      <c r="D1" s="292"/>
      <c r="E1" s="292"/>
      <c r="F1" s="292"/>
      <c r="G1" s="292"/>
      <c r="H1" s="292"/>
      <c r="I1" s="130"/>
      <c r="J1" s="192"/>
    </row>
    <row r="2" spans="1:20" x14ac:dyDescent="0.25">
      <c r="A2" s="194"/>
      <c r="B2" s="194"/>
      <c r="C2" s="194"/>
      <c r="D2" s="194"/>
      <c r="E2" s="194"/>
      <c r="F2" s="194"/>
      <c r="G2" s="194"/>
      <c r="H2" s="194"/>
      <c r="T2" s="193">
        <v>1</v>
      </c>
    </row>
    <row r="3" spans="1:20" x14ac:dyDescent="0.25">
      <c r="A3" s="195" t="s">
        <v>232</v>
      </c>
      <c r="B3" s="195"/>
      <c r="C3" s="195"/>
      <c r="D3" s="196"/>
      <c r="E3" s="197" t="s">
        <v>68</v>
      </c>
      <c r="F3" s="195"/>
      <c r="G3" s="198"/>
      <c r="H3" s="198"/>
    </row>
    <row r="4" spans="1:20" x14ac:dyDescent="0.25">
      <c r="A4" s="198"/>
      <c r="B4" s="198"/>
      <c r="C4" s="198"/>
      <c r="D4" s="198"/>
      <c r="E4" s="198"/>
      <c r="F4" s="198"/>
      <c r="G4" s="198"/>
      <c r="H4" s="198"/>
    </row>
    <row r="5" spans="1:20" ht="26.25" customHeight="1" x14ac:dyDescent="0.25">
      <c r="A5" s="199" t="s">
        <v>233</v>
      </c>
      <c r="B5" s="293" t="s">
        <v>234</v>
      </c>
      <c r="C5" s="293"/>
      <c r="D5" s="293"/>
      <c r="E5" s="293"/>
      <c r="F5" s="293"/>
      <c r="G5" s="199" t="s">
        <v>235</v>
      </c>
      <c r="H5" s="199" t="s">
        <v>236</v>
      </c>
    </row>
    <row r="6" spans="1:20" ht="79.5" customHeight="1" x14ac:dyDescent="0.25">
      <c r="A6" s="200"/>
      <c r="B6" s="294" t="s">
        <v>242</v>
      </c>
      <c r="C6" s="295"/>
      <c r="D6" s="295"/>
      <c r="E6" s="295"/>
      <c r="F6" s="296"/>
      <c r="G6" s="200"/>
      <c r="H6" s="200"/>
    </row>
    <row r="7" spans="1:20" ht="15" customHeight="1" x14ac:dyDescent="0.25">
      <c r="A7" s="201">
        <v>1</v>
      </c>
      <c r="B7" s="291" t="s">
        <v>243</v>
      </c>
      <c r="C7" s="291"/>
      <c r="D7" s="291"/>
      <c r="E7" s="291"/>
      <c r="F7" s="291"/>
      <c r="G7" s="210" t="s">
        <v>244</v>
      </c>
      <c r="H7" s="201"/>
    </row>
    <row r="8" spans="1:20" ht="15" customHeight="1" x14ac:dyDescent="0.25">
      <c r="A8" s="201">
        <v>2</v>
      </c>
      <c r="B8" s="291" t="s">
        <v>245</v>
      </c>
      <c r="C8" s="291"/>
      <c r="D8" s="291"/>
      <c r="E8" s="291"/>
      <c r="F8" s="291"/>
      <c r="G8" s="210" t="s">
        <v>244</v>
      </c>
      <c r="H8" s="201"/>
    </row>
    <row r="9" spans="1:20" ht="15" customHeight="1" x14ac:dyDescent="0.25">
      <c r="A9" s="201">
        <v>3</v>
      </c>
      <c r="B9" s="291" t="s">
        <v>246</v>
      </c>
      <c r="C9" s="291"/>
      <c r="D9" s="291"/>
      <c r="E9" s="291"/>
      <c r="F9" s="291"/>
      <c r="G9" s="210" t="s">
        <v>244</v>
      </c>
      <c r="H9" s="203"/>
    </row>
    <row r="10" spans="1:20" ht="15" customHeight="1" x14ac:dyDescent="0.25">
      <c r="A10" s="201">
        <v>4</v>
      </c>
      <c r="B10" s="291" t="s">
        <v>247</v>
      </c>
      <c r="C10" s="291"/>
      <c r="D10" s="291"/>
      <c r="E10" s="291"/>
      <c r="F10" s="291"/>
      <c r="G10" s="210" t="s">
        <v>244</v>
      </c>
      <c r="H10" s="203"/>
      <c r="J10" s="204"/>
      <c r="K10" s="204"/>
      <c r="L10" s="204"/>
    </row>
    <row r="11" spans="1:20" x14ac:dyDescent="0.25">
      <c r="A11" s="201"/>
      <c r="B11" s="291" t="str">
        <f>IF(A11="","",VLOOKUP('[2]Blanko SPPD'!$P$1,[2]Biaya!$A$4:$Y$108,13,0))</f>
        <v/>
      </c>
      <c r="C11" s="291"/>
      <c r="D11" s="291"/>
      <c r="E11" s="291"/>
      <c r="F11" s="291"/>
      <c r="G11" s="202" t="str">
        <f>IF(A11="","",VLOOKUP('[2]Blanko SPPD'!$P$1,[2]Biaya!$A$4:$Y$108,14,0))</f>
        <v/>
      </c>
      <c r="H11" s="203"/>
      <c r="J11" s="204"/>
      <c r="K11" s="204"/>
      <c r="L11" s="204"/>
    </row>
    <row r="12" spans="1:20" ht="15" customHeight="1" x14ac:dyDescent="0.25">
      <c r="A12" s="201"/>
      <c r="B12" s="299" t="str">
        <f>IF(A12="","",VLOOKUP('[2]Blanko SPPD'!$P$1,[2]Biaya!$A$4:$Y$108,15,0))</f>
        <v/>
      </c>
      <c r="C12" s="300"/>
      <c r="D12" s="300"/>
      <c r="E12" s="300"/>
      <c r="F12" s="301"/>
      <c r="G12" s="202" t="str">
        <f>IF(A12="","",VLOOKUP('[2]Blanko SPPD'!$P$1,[2]Biaya!$A$4:$Y$108,16,0))</f>
        <v/>
      </c>
      <c r="H12" s="203"/>
    </row>
    <row r="13" spans="1:20" x14ac:dyDescent="0.25">
      <c r="A13" s="201"/>
      <c r="B13" s="302"/>
      <c r="C13" s="303"/>
      <c r="D13" s="303"/>
      <c r="E13" s="303"/>
      <c r="F13" s="304"/>
      <c r="G13" s="202"/>
      <c r="H13" s="203"/>
    </row>
    <row r="14" spans="1:20" x14ac:dyDescent="0.25">
      <c r="A14" s="305" t="s">
        <v>8</v>
      </c>
      <c r="B14" s="305"/>
      <c r="C14" s="305"/>
      <c r="D14" s="305"/>
      <c r="E14" s="305"/>
      <c r="F14" s="305"/>
      <c r="G14" s="202">
        <f>SUM(G7:G13)</f>
        <v>0</v>
      </c>
      <c r="H14" s="203"/>
    </row>
    <row r="15" spans="1:20" ht="21" customHeight="1" x14ac:dyDescent="0.25">
      <c r="A15" s="306" t="s">
        <v>248</v>
      </c>
      <c r="B15" s="307"/>
      <c r="C15" s="307"/>
      <c r="D15" s="307"/>
      <c r="E15" s="307"/>
      <c r="F15" s="307"/>
      <c r="G15" s="307"/>
      <c r="H15" s="308"/>
    </row>
    <row r="16" spans="1:20" x14ac:dyDescent="0.25">
      <c r="A16" s="198"/>
      <c r="B16" s="198"/>
      <c r="C16" s="198"/>
      <c r="D16" s="198"/>
      <c r="E16" s="198"/>
      <c r="F16" s="198" t="s">
        <v>237</v>
      </c>
      <c r="G16" s="198"/>
      <c r="H16" s="198"/>
    </row>
    <row r="17" spans="1:8" x14ac:dyDescent="0.25">
      <c r="A17" s="198"/>
      <c r="B17" s="198"/>
      <c r="C17" s="198"/>
      <c r="D17" s="198"/>
      <c r="E17" s="198"/>
      <c r="F17" s="198"/>
      <c r="G17" s="205" t="s">
        <v>249</v>
      </c>
      <c r="H17" s="198"/>
    </row>
    <row r="18" spans="1:8" x14ac:dyDescent="0.25">
      <c r="A18" s="198" t="s">
        <v>238</v>
      </c>
      <c r="B18" s="198"/>
      <c r="C18" s="205"/>
      <c r="D18" s="206"/>
      <c r="E18" s="206"/>
      <c r="F18" s="206"/>
      <c r="G18" s="205" t="s">
        <v>239</v>
      </c>
      <c r="H18" s="206"/>
    </row>
    <row r="19" spans="1:8" x14ac:dyDescent="0.25">
      <c r="A19" s="309">
        <v>0</v>
      </c>
      <c r="B19" s="309"/>
      <c r="C19" s="207"/>
      <c r="D19" s="206"/>
      <c r="E19" s="206"/>
      <c r="F19" s="198"/>
      <c r="G19" s="208">
        <v>0</v>
      </c>
      <c r="H19" s="208"/>
    </row>
    <row r="20" spans="1:8" x14ac:dyDescent="0.25">
      <c r="A20" s="297" t="s">
        <v>296</v>
      </c>
      <c r="B20" s="297"/>
      <c r="C20" s="297"/>
      <c r="D20" s="297"/>
      <c r="E20" s="206"/>
      <c r="F20" s="198"/>
      <c r="G20" s="310" t="s">
        <v>240</v>
      </c>
      <c r="H20" s="310"/>
    </row>
    <row r="21" spans="1:8" x14ac:dyDescent="0.25">
      <c r="A21" s="2"/>
      <c r="B21" s="2"/>
      <c r="C21" s="2"/>
      <c r="D21" s="198"/>
      <c r="E21" s="198"/>
      <c r="F21" s="198"/>
      <c r="G21" s="198"/>
      <c r="H21" s="198"/>
    </row>
    <row r="22" spans="1:8" x14ac:dyDescent="0.25">
      <c r="A22" s="2"/>
      <c r="B22" s="2"/>
      <c r="C22" s="2"/>
      <c r="D22" s="198"/>
      <c r="E22" s="198"/>
      <c r="F22" s="198"/>
      <c r="G22" s="198"/>
      <c r="H22" s="198"/>
    </row>
    <row r="23" spans="1:8" x14ac:dyDescent="0.25">
      <c r="A23" s="2"/>
      <c r="B23" s="2"/>
      <c r="C23" s="2"/>
      <c r="D23" s="198"/>
      <c r="E23" s="198"/>
      <c r="F23" s="198"/>
      <c r="G23" s="198"/>
      <c r="H23" s="198"/>
    </row>
    <row r="24" spans="1:8" x14ac:dyDescent="0.2">
      <c r="A24" s="311" t="s">
        <v>250</v>
      </c>
      <c r="B24" s="311"/>
      <c r="C24" s="311"/>
      <c r="D24" s="311"/>
      <c r="E24" s="209"/>
      <c r="F24" s="198"/>
      <c r="G24" s="312" t="s">
        <v>252</v>
      </c>
      <c r="H24" s="313"/>
    </row>
    <row r="25" spans="1:8" x14ac:dyDescent="0.25">
      <c r="A25" s="297" t="s">
        <v>251</v>
      </c>
      <c r="B25" s="297"/>
      <c r="C25" s="297"/>
      <c r="D25" s="297"/>
      <c r="E25" s="206"/>
      <c r="F25" s="198"/>
      <c r="G25" s="298" t="s">
        <v>253</v>
      </c>
      <c r="H25" s="298"/>
    </row>
    <row r="26" spans="1:8" x14ac:dyDescent="0.25">
      <c r="A26" s="198"/>
      <c r="B26" s="198"/>
      <c r="C26" s="198"/>
      <c r="D26" s="198"/>
      <c r="E26" s="198"/>
      <c r="F26" s="198"/>
      <c r="G26" s="198"/>
      <c r="H26" s="198"/>
    </row>
  </sheetData>
  <mergeCells count="19">
    <mergeCell ref="A25:D25"/>
    <mergeCell ref="G25:H25"/>
    <mergeCell ref="B10:F10"/>
    <mergeCell ref="B11:F11"/>
    <mergeCell ref="B12:F12"/>
    <mergeCell ref="B13:F13"/>
    <mergeCell ref="A14:F14"/>
    <mergeCell ref="A15:H15"/>
    <mergeCell ref="A19:B19"/>
    <mergeCell ref="A20:D20"/>
    <mergeCell ref="G20:H20"/>
    <mergeCell ref="A24:D24"/>
    <mergeCell ref="G24:H24"/>
    <mergeCell ref="B9:F9"/>
    <mergeCell ref="A1:H1"/>
    <mergeCell ref="B5:F5"/>
    <mergeCell ref="B6:F6"/>
    <mergeCell ref="B7:F7"/>
    <mergeCell ref="B8:F8"/>
  </mergeCells>
  <printOptions horizontalCentered="1"/>
  <pageMargins left="0.70866141732283472" right="0.31496062992125984" top="0.74803149606299213" bottom="0.74803149606299213" header="0.31496062992125984" footer="0.31496062992125984"/>
  <pageSetup paperSize="9" scale="90" orientation="portrait" horizontalDpi="4294967293" verticalDpi="0" r:id="rId1"/>
  <rowBreaks count="1" manualBreakCount="1">
    <brk id="26" max="16383" man="1"/>
  </rowBreaks>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45830-17E2-4FEE-89BE-1ACCA59C6601}">
  <dimension ref="A1:K32"/>
  <sheetViews>
    <sheetView view="pageBreakPreview" zoomScaleNormal="100" zoomScaleSheetLayoutView="100" workbookViewId="0">
      <selection activeCell="C22" sqref="C22"/>
    </sheetView>
  </sheetViews>
  <sheetFormatPr defaultRowHeight="15" x14ac:dyDescent="0.25"/>
  <cols>
    <col min="1" max="1" width="8.5703125" style="193" customWidth="1"/>
    <col min="2" max="2" width="3.42578125" style="193" customWidth="1"/>
    <col min="3" max="3" width="24.7109375" style="193" customWidth="1"/>
    <col min="4" max="4" width="23.7109375" style="193" customWidth="1"/>
    <col min="5" max="5" width="5.28515625" style="193" customWidth="1"/>
    <col min="6" max="6" width="5.5703125" style="193" customWidth="1"/>
    <col min="7" max="7" width="20.7109375" style="193" customWidth="1"/>
    <col min="8" max="253" width="9.140625" style="193"/>
    <col min="254" max="254" width="7" style="193" customWidth="1"/>
    <col min="255" max="255" width="3.42578125" style="193" customWidth="1"/>
    <col min="256" max="256" width="6.28515625" style="193" customWidth="1"/>
    <col min="257" max="258" width="9.140625" style="193"/>
    <col min="259" max="259" width="9.7109375" style="193" customWidth="1"/>
    <col min="260" max="261" width="9.140625" style="193"/>
    <col min="262" max="262" width="9" style="193" customWidth="1"/>
    <col min="263" max="263" width="24" style="193" customWidth="1"/>
    <col min="264" max="509" width="9.140625" style="193"/>
    <col min="510" max="510" width="7" style="193" customWidth="1"/>
    <col min="511" max="511" width="3.42578125" style="193" customWidth="1"/>
    <col min="512" max="512" width="6.28515625" style="193" customWidth="1"/>
    <col min="513" max="514" width="9.140625" style="193"/>
    <col min="515" max="515" width="9.7109375" style="193" customWidth="1"/>
    <col min="516" max="517" width="9.140625" style="193"/>
    <col min="518" max="518" width="9" style="193" customWidth="1"/>
    <col min="519" max="519" width="24" style="193" customWidth="1"/>
    <col min="520" max="765" width="9.140625" style="193"/>
    <col min="766" max="766" width="7" style="193" customWidth="1"/>
    <col min="767" max="767" width="3.42578125" style="193" customWidth="1"/>
    <col min="768" max="768" width="6.28515625" style="193" customWidth="1"/>
    <col min="769" max="770" width="9.140625" style="193"/>
    <col min="771" max="771" width="9.7109375" style="193" customWidth="1"/>
    <col min="772" max="773" width="9.140625" style="193"/>
    <col min="774" max="774" width="9" style="193" customWidth="1"/>
    <col min="775" max="775" width="24" style="193" customWidth="1"/>
    <col min="776" max="1021" width="9.140625" style="193"/>
    <col min="1022" max="1022" width="7" style="193" customWidth="1"/>
    <col min="1023" max="1023" width="3.42578125" style="193" customWidth="1"/>
    <col min="1024" max="1024" width="6.28515625" style="193" customWidth="1"/>
    <col min="1025" max="1026" width="9.140625" style="193"/>
    <col min="1027" max="1027" width="9.7109375" style="193" customWidth="1"/>
    <col min="1028" max="1029" width="9.140625" style="193"/>
    <col min="1030" max="1030" width="9" style="193" customWidth="1"/>
    <col min="1031" max="1031" width="24" style="193" customWidth="1"/>
    <col min="1032" max="1277" width="9.140625" style="193"/>
    <col min="1278" max="1278" width="7" style="193" customWidth="1"/>
    <col min="1279" max="1279" width="3.42578125" style="193" customWidth="1"/>
    <col min="1280" max="1280" width="6.28515625" style="193" customWidth="1"/>
    <col min="1281" max="1282" width="9.140625" style="193"/>
    <col min="1283" max="1283" width="9.7109375" style="193" customWidth="1"/>
    <col min="1284" max="1285" width="9.140625" style="193"/>
    <col min="1286" max="1286" width="9" style="193" customWidth="1"/>
    <col min="1287" max="1287" width="24" style="193" customWidth="1"/>
    <col min="1288" max="1533" width="9.140625" style="193"/>
    <col min="1534" max="1534" width="7" style="193" customWidth="1"/>
    <col min="1535" max="1535" width="3.42578125" style="193" customWidth="1"/>
    <col min="1536" max="1536" width="6.28515625" style="193" customWidth="1"/>
    <col min="1537" max="1538" width="9.140625" style="193"/>
    <col min="1539" max="1539" width="9.7109375" style="193" customWidth="1"/>
    <col min="1540" max="1541" width="9.140625" style="193"/>
    <col min="1542" max="1542" width="9" style="193" customWidth="1"/>
    <col min="1543" max="1543" width="24" style="193" customWidth="1"/>
    <col min="1544" max="1789" width="9.140625" style="193"/>
    <col min="1790" max="1790" width="7" style="193" customWidth="1"/>
    <col min="1791" max="1791" width="3.42578125" style="193" customWidth="1"/>
    <col min="1792" max="1792" width="6.28515625" style="193" customWidth="1"/>
    <col min="1793" max="1794" width="9.140625" style="193"/>
    <col min="1795" max="1795" width="9.7109375" style="193" customWidth="1"/>
    <col min="1796" max="1797" width="9.140625" style="193"/>
    <col min="1798" max="1798" width="9" style="193" customWidth="1"/>
    <col min="1799" max="1799" width="24" style="193" customWidth="1"/>
    <col min="1800" max="2045" width="9.140625" style="193"/>
    <col min="2046" max="2046" width="7" style="193" customWidth="1"/>
    <col min="2047" max="2047" width="3.42578125" style="193" customWidth="1"/>
    <col min="2048" max="2048" width="6.28515625" style="193" customWidth="1"/>
    <col min="2049" max="2050" width="9.140625" style="193"/>
    <col min="2051" max="2051" width="9.7109375" style="193" customWidth="1"/>
    <col min="2052" max="2053" width="9.140625" style="193"/>
    <col min="2054" max="2054" width="9" style="193" customWidth="1"/>
    <col min="2055" max="2055" width="24" style="193" customWidth="1"/>
    <col min="2056" max="2301" width="9.140625" style="193"/>
    <col min="2302" max="2302" width="7" style="193" customWidth="1"/>
    <col min="2303" max="2303" width="3.42578125" style="193" customWidth="1"/>
    <col min="2304" max="2304" width="6.28515625" style="193" customWidth="1"/>
    <col min="2305" max="2306" width="9.140625" style="193"/>
    <col min="2307" max="2307" width="9.7109375" style="193" customWidth="1"/>
    <col min="2308" max="2309" width="9.140625" style="193"/>
    <col min="2310" max="2310" width="9" style="193" customWidth="1"/>
    <col min="2311" max="2311" width="24" style="193" customWidth="1"/>
    <col min="2312" max="2557" width="9.140625" style="193"/>
    <col min="2558" max="2558" width="7" style="193" customWidth="1"/>
    <col min="2559" max="2559" width="3.42578125" style="193" customWidth="1"/>
    <col min="2560" max="2560" width="6.28515625" style="193" customWidth="1"/>
    <col min="2561" max="2562" width="9.140625" style="193"/>
    <col min="2563" max="2563" width="9.7109375" style="193" customWidth="1"/>
    <col min="2564" max="2565" width="9.140625" style="193"/>
    <col min="2566" max="2566" width="9" style="193" customWidth="1"/>
    <col min="2567" max="2567" width="24" style="193" customWidth="1"/>
    <col min="2568" max="2813" width="9.140625" style="193"/>
    <col min="2814" max="2814" width="7" style="193" customWidth="1"/>
    <col min="2815" max="2815" width="3.42578125" style="193" customWidth="1"/>
    <col min="2816" max="2816" width="6.28515625" style="193" customWidth="1"/>
    <col min="2817" max="2818" width="9.140625" style="193"/>
    <col min="2819" max="2819" width="9.7109375" style="193" customWidth="1"/>
    <col min="2820" max="2821" width="9.140625" style="193"/>
    <col min="2822" max="2822" width="9" style="193" customWidth="1"/>
    <col min="2823" max="2823" width="24" style="193" customWidth="1"/>
    <col min="2824" max="3069" width="9.140625" style="193"/>
    <col min="3070" max="3070" width="7" style="193" customWidth="1"/>
    <col min="3071" max="3071" width="3.42578125" style="193" customWidth="1"/>
    <col min="3072" max="3072" width="6.28515625" style="193" customWidth="1"/>
    <col min="3073" max="3074" width="9.140625" style="193"/>
    <col min="3075" max="3075" width="9.7109375" style="193" customWidth="1"/>
    <col min="3076" max="3077" width="9.140625" style="193"/>
    <col min="3078" max="3078" width="9" style="193" customWidth="1"/>
    <col min="3079" max="3079" width="24" style="193" customWidth="1"/>
    <col min="3080" max="3325" width="9.140625" style="193"/>
    <col min="3326" max="3326" width="7" style="193" customWidth="1"/>
    <col min="3327" max="3327" width="3.42578125" style="193" customWidth="1"/>
    <col min="3328" max="3328" width="6.28515625" style="193" customWidth="1"/>
    <col min="3329" max="3330" width="9.140625" style="193"/>
    <col min="3331" max="3331" width="9.7109375" style="193" customWidth="1"/>
    <col min="3332" max="3333" width="9.140625" style="193"/>
    <col min="3334" max="3334" width="9" style="193" customWidth="1"/>
    <col min="3335" max="3335" width="24" style="193" customWidth="1"/>
    <col min="3336" max="3581" width="9.140625" style="193"/>
    <col min="3582" max="3582" width="7" style="193" customWidth="1"/>
    <col min="3583" max="3583" width="3.42578125" style="193" customWidth="1"/>
    <col min="3584" max="3584" width="6.28515625" style="193" customWidth="1"/>
    <col min="3585" max="3586" width="9.140625" style="193"/>
    <col min="3587" max="3587" width="9.7109375" style="193" customWidth="1"/>
    <col min="3588" max="3589" width="9.140625" style="193"/>
    <col min="3590" max="3590" width="9" style="193" customWidth="1"/>
    <col min="3591" max="3591" width="24" style="193" customWidth="1"/>
    <col min="3592" max="3837" width="9.140625" style="193"/>
    <col min="3838" max="3838" width="7" style="193" customWidth="1"/>
    <col min="3839" max="3839" width="3.42578125" style="193" customWidth="1"/>
    <col min="3840" max="3840" width="6.28515625" style="193" customWidth="1"/>
    <col min="3841" max="3842" width="9.140625" style="193"/>
    <col min="3843" max="3843" width="9.7109375" style="193" customWidth="1"/>
    <col min="3844" max="3845" width="9.140625" style="193"/>
    <col min="3846" max="3846" width="9" style="193" customWidth="1"/>
    <col min="3847" max="3847" width="24" style="193" customWidth="1"/>
    <col min="3848" max="4093" width="9.140625" style="193"/>
    <col min="4094" max="4094" width="7" style="193" customWidth="1"/>
    <col min="4095" max="4095" width="3.42578125" style="193" customWidth="1"/>
    <col min="4096" max="4096" width="6.28515625" style="193" customWidth="1"/>
    <col min="4097" max="4098" width="9.140625" style="193"/>
    <col min="4099" max="4099" width="9.7109375" style="193" customWidth="1"/>
    <col min="4100" max="4101" width="9.140625" style="193"/>
    <col min="4102" max="4102" width="9" style="193" customWidth="1"/>
    <col min="4103" max="4103" width="24" style="193" customWidth="1"/>
    <col min="4104" max="4349" width="9.140625" style="193"/>
    <col min="4350" max="4350" width="7" style="193" customWidth="1"/>
    <col min="4351" max="4351" width="3.42578125" style="193" customWidth="1"/>
    <col min="4352" max="4352" width="6.28515625" style="193" customWidth="1"/>
    <col min="4353" max="4354" width="9.140625" style="193"/>
    <col min="4355" max="4355" width="9.7109375" style="193" customWidth="1"/>
    <col min="4356" max="4357" width="9.140625" style="193"/>
    <col min="4358" max="4358" width="9" style="193" customWidth="1"/>
    <col min="4359" max="4359" width="24" style="193" customWidth="1"/>
    <col min="4360" max="4605" width="9.140625" style="193"/>
    <col min="4606" max="4606" width="7" style="193" customWidth="1"/>
    <col min="4607" max="4607" width="3.42578125" style="193" customWidth="1"/>
    <col min="4608" max="4608" width="6.28515625" style="193" customWidth="1"/>
    <col min="4609" max="4610" width="9.140625" style="193"/>
    <col min="4611" max="4611" width="9.7109375" style="193" customWidth="1"/>
    <col min="4612" max="4613" width="9.140625" style="193"/>
    <col min="4614" max="4614" width="9" style="193" customWidth="1"/>
    <col min="4615" max="4615" width="24" style="193" customWidth="1"/>
    <col min="4616" max="4861" width="9.140625" style="193"/>
    <col min="4862" max="4862" width="7" style="193" customWidth="1"/>
    <col min="4863" max="4863" width="3.42578125" style="193" customWidth="1"/>
    <col min="4864" max="4864" width="6.28515625" style="193" customWidth="1"/>
    <col min="4865" max="4866" width="9.140625" style="193"/>
    <col min="4867" max="4867" width="9.7109375" style="193" customWidth="1"/>
    <col min="4868" max="4869" width="9.140625" style="193"/>
    <col min="4870" max="4870" width="9" style="193" customWidth="1"/>
    <col min="4871" max="4871" width="24" style="193" customWidth="1"/>
    <col min="4872" max="5117" width="9.140625" style="193"/>
    <col min="5118" max="5118" width="7" style="193" customWidth="1"/>
    <col min="5119" max="5119" width="3.42578125" style="193" customWidth="1"/>
    <col min="5120" max="5120" width="6.28515625" style="193" customWidth="1"/>
    <col min="5121" max="5122" width="9.140625" style="193"/>
    <col min="5123" max="5123" width="9.7109375" style="193" customWidth="1"/>
    <col min="5124" max="5125" width="9.140625" style="193"/>
    <col min="5126" max="5126" width="9" style="193" customWidth="1"/>
    <col min="5127" max="5127" width="24" style="193" customWidth="1"/>
    <col min="5128" max="5373" width="9.140625" style="193"/>
    <col min="5374" max="5374" width="7" style="193" customWidth="1"/>
    <col min="5375" max="5375" width="3.42578125" style="193" customWidth="1"/>
    <col min="5376" max="5376" width="6.28515625" style="193" customWidth="1"/>
    <col min="5377" max="5378" width="9.140625" style="193"/>
    <col min="5379" max="5379" width="9.7109375" style="193" customWidth="1"/>
    <col min="5380" max="5381" width="9.140625" style="193"/>
    <col min="5382" max="5382" width="9" style="193" customWidth="1"/>
    <col min="5383" max="5383" width="24" style="193" customWidth="1"/>
    <col min="5384" max="5629" width="9.140625" style="193"/>
    <col min="5630" max="5630" width="7" style="193" customWidth="1"/>
    <col min="5631" max="5631" width="3.42578125" style="193" customWidth="1"/>
    <col min="5632" max="5632" width="6.28515625" style="193" customWidth="1"/>
    <col min="5633" max="5634" width="9.140625" style="193"/>
    <col min="5635" max="5635" width="9.7109375" style="193" customWidth="1"/>
    <col min="5636" max="5637" width="9.140625" style="193"/>
    <col min="5638" max="5638" width="9" style="193" customWidth="1"/>
    <col min="5639" max="5639" width="24" style="193" customWidth="1"/>
    <col min="5640" max="5885" width="9.140625" style="193"/>
    <col min="5886" max="5886" width="7" style="193" customWidth="1"/>
    <col min="5887" max="5887" width="3.42578125" style="193" customWidth="1"/>
    <col min="5888" max="5888" width="6.28515625" style="193" customWidth="1"/>
    <col min="5889" max="5890" width="9.140625" style="193"/>
    <col min="5891" max="5891" width="9.7109375" style="193" customWidth="1"/>
    <col min="5892" max="5893" width="9.140625" style="193"/>
    <col min="5894" max="5894" width="9" style="193" customWidth="1"/>
    <col min="5895" max="5895" width="24" style="193" customWidth="1"/>
    <col min="5896" max="6141" width="9.140625" style="193"/>
    <col min="6142" max="6142" width="7" style="193" customWidth="1"/>
    <col min="6143" max="6143" width="3.42578125" style="193" customWidth="1"/>
    <col min="6144" max="6144" width="6.28515625" style="193" customWidth="1"/>
    <col min="6145" max="6146" width="9.140625" style="193"/>
    <col min="6147" max="6147" width="9.7109375" style="193" customWidth="1"/>
    <col min="6148" max="6149" width="9.140625" style="193"/>
    <col min="6150" max="6150" width="9" style="193" customWidth="1"/>
    <col min="6151" max="6151" width="24" style="193" customWidth="1"/>
    <col min="6152" max="6397" width="9.140625" style="193"/>
    <col min="6398" max="6398" width="7" style="193" customWidth="1"/>
    <col min="6399" max="6399" width="3.42578125" style="193" customWidth="1"/>
    <col min="6400" max="6400" width="6.28515625" style="193" customWidth="1"/>
    <col min="6401" max="6402" width="9.140625" style="193"/>
    <col min="6403" max="6403" width="9.7109375" style="193" customWidth="1"/>
    <col min="6404" max="6405" width="9.140625" style="193"/>
    <col min="6406" max="6406" width="9" style="193" customWidth="1"/>
    <col min="6407" max="6407" width="24" style="193" customWidth="1"/>
    <col min="6408" max="6653" width="9.140625" style="193"/>
    <col min="6654" max="6654" width="7" style="193" customWidth="1"/>
    <col min="6655" max="6655" width="3.42578125" style="193" customWidth="1"/>
    <col min="6656" max="6656" width="6.28515625" style="193" customWidth="1"/>
    <col min="6657" max="6658" width="9.140625" style="193"/>
    <col min="6659" max="6659" width="9.7109375" style="193" customWidth="1"/>
    <col min="6660" max="6661" width="9.140625" style="193"/>
    <col min="6662" max="6662" width="9" style="193" customWidth="1"/>
    <col min="6663" max="6663" width="24" style="193" customWidth="1"/>
    <col min="6664" max="6909" width="9.140625" style="193"/>
    <col min="6910" max="6910" width="7" style="193" customWidth="1"/>
    <col min="6911" max="6911" width="3.42578125" style="193" customWidth="1"/>
    <col min="6912" max="6912" width="6.28515625" style="193" customWidth="1"/>
    <col min="6913" max="6914" width="9.140625" style="193"/>
    <col min="6915" max="6915" width="9.7109375" style="193" customWidth="1"/>
    <col min="6916" max="6917" width="9.140625" style="193"/>
    <col min="6918" max="6918" width="9" style="193" customWidth="1"/>
    <col min="6919" max="6919" width="24" style="193" customWidth="1"/>
    <col min="6920" max="7165" width="9.140625" style="193"/>
    <col min="7166" max="7166" width="7" style="193" customWidth="1"/>
    <col min="7167" max="7167" width="3.42578125" style="193" customWidth="1"/>
    <col min="7168" max="7168" width="6.28515625" style="193" customWidth="1"/>
    <col min="7169" max="7170" width="9.140625" style="193"/>
    <col min="7171" max="7171" width="9.7109375" style="193" customWidth="1"/>
    <col min="7172" max="7173" width="9.140625" style="193"/>
    <col min="7174" max="7174" width="9" style="193" customWidth="1"/>
    <col min="7175" max="7175" width="24" style="193" customWidth="1"/>
    <col min="7176" max="7421" width="9.140625" style="193"/>
    <col min="7422" max="7422" width="7" style="193" customWidth="1"/>
    <col min="7423" max="7423" width="3.42578125" style="193" customWidth="1"/>
    <col min="7424" max="7424" width="6.28515625" style="193" customWidth="1"/>
    <col min="7425" max="7426" width="9.140625" style="193"/>
    <col min="7427" max="7427" width="9.7109375" style="193" customWidth="1"/>
    <col min="7428" max="7429" width="9.140625" style="193"/>
    <col min="7430" max="7430" width="9" style="193" customWidth="1"/>
    <col min="7431" max="7431" width="24" style="193" customWidth="1"/>
    <col min="7432" max="7677" width="9.140625" style="193"/>
    <col min="7678" max="7678" width="7" style="193" customWidth="1"/>
    <col min="7679" max="7679" width="3.42578125" style="193" customWidth="1"/>
    <col min="7680" max="7680" width="6.28515625" style="193" customWidth="1"/>
    <col min="7681" max="7682" width="9.140625" style="193"/>
    <col min="7683" max="7683" width="9.7109375" style="193" customWidth="1"/>
    <col min="7684" max="7685" width="9.140625" style="193"/>
    <col min="7686" max="7686" width="9" style="193" customWidth="1"/>
    <col min="7687" max="7687" width="24" style="193" customWidth="1"/>
    <col min="7688" max="7933" width="9.140625" style="193"/>
    <col min="7934" max="7934" width="7" style="193" customWidth="1"/>
    <col min="7935" max="7935" width="3.42578125" style="193" customWidth="1"/>
    <col min="7936" max="7936" width="6.28515625" style="193" customWidth="1"/>
    <col min="7937" max="7938" width="9.140625" style="193"/>
    <col min="7939" max="7939" width="9.7109375" style="193" customWidth="1"/>
    <col min="7940" max="7941" width="9.140625" style="193"/>
    <col min="7942" max="7942" width="9" style="193" customWidth="1"/>
    <col min="7943" max="7943" width="24" style="193" customWidth="1"/>
    <col min="7944" max="8189" width="9.140625" style="193"/>
    <col min="8190" max="8190" width="7" style="193" customWidth="1"/>
    <col min="8191" max="8191" width="3.42578125" style="193" customWidth="1"/>
    <col min="8192" max="8192" width="6.28515625" style="193" customWidth="1"/>
    <col min="8193" max="8194" width="9.140625" style="193"/>
    <col min="8195" max="8195" width="9.7109375" style="193" customWidth="1"/>
    <col min="8196" max="8197" width="9.140625" style="193"/>
    <col min="8198" max="8198" width="9" style="193" customWidth="1"/>
    <col min="8199" max="8199" width="24" style="193" customWidth="1"/>
    <col min="8200" max="8445" width="9.140625" style="193"/>
    <col min="8446" max="8446" width="7" style="193" customWidth="1"/>
    <col min="8447" max="8447" width="3.42578125" style="193" customWidth="1"/>
    <col min="8448" max="8448" width="6.28515625" style="193" customWidth="1"/>
    <col min="8449" max="8450" width="9.140625" style="193"/>
    <col min="8451" max="8451" width="9.7109375" style="193" customWidth="1"/>
    <col min="8452" max="8453" width="9.140625" style="193"/>
    <col min="8454" max="8454" width="9" style="193" customWidth="1"/>
    <col min="8455" max="8455" width="24" style="193" customWidth="1"/>
    <col min="8456" max="8701" width="9.140625" style="193"/>
    <col min="8702" max="8702" width="7" style="193" customWidth="1"/>
    <col min="8703" max="8703" width="3.42578125" style="193" customWidth="1"/>
    <col min="8704" max="8704" width="6.28515625" style="193" customWidth="1"/>
    <col min="8705" max="8706" width="9.140625" style="193"/>
    <col min="8707" max="8707" width="9.7109375" style="193" customWidth="1"/>
    <col min="8708" max="8709" width="9.140625" style="193"/>
    <col min="8710" max="8710" width="9" style="193" customWidth="1"/>
    <col min="8711" max="8711" width="24" style="193" customWidth="1"/>
    <col min="8712" max="8957" width="9.140625" style="193"/>
    <col min="8958" max="8958" width="7" style="193" customWidth="1"/>
    <col min="8959" max="8959" width="3.42578125" style="193" customWidth="1"/>
    <col min="8960" max="8960" width="6.28515625" style="193" customWidth="1"/>
    <col min="8961" max="8962" width="9.140625" style="193"/>
    <col min="8963" max="8963" width="9.7109375" style="193" customWidth="1"/>
    <col min="8964" max="8965" width="9.140625" style="193"/>
    <col min="8966" max="8966" width="9" style="193" customWidth="1"/>
    <col min="8967" max="8967" width="24" style="193" customWidth="1"/>
    <col min="8968" max="9213" width="9.140625" style="193"/>
    <col min="9214" max="9214" width="7" style="193" customWidth="1"/>
    <col min="9215" max="9215" width="3.42578125" style="193" customWidth="1"/>
    <col min="9216" max="9216" width="6.28515625" style="193" customWidth="1"/>
    <col min="9217" max="9218" width="9.140625" style="193"/>
    <col min="9219" max="9219" width="9.7109375" style="193" customWidth="1"/>
    <col min="9220" max="9221" width="9.140625" style="193"/>
    <col min="9222" max="9222" width="9" style="193" customWidth="1"/>
    <col min="9223" max="9223" width="24" style="193" customWidth="1"/>
    <col min="9224" max="9469" width="9.140625" style="193"/>
    <col min="9470" max="9470" width="7" style="193" customWidth="1"/>
    <col min="9471" max="9471" width="3.42578125" style="193" customWidth="1"/>
    <col min="9472" max="9472" width="6.28515625" style="193" customWidth="1"/>
    <col min="9473" max="9474" width="9.140625" style="193"/>
    <col min="9475" max="9475" width="9.7109375" style="193" customWidth="1"/>
    <col min="9476" max="9477" width="9.140625" style="193"/>
    <col min="9478" max="9478" width="9" style="193" customWidth="1"/>
    <col min="9479" max="9479" width="24" style="193" customWidth="1"/>
    <col min="9480" max="9725" width="9.140625" style="193"/>
    <col min="9726" max="9726" width="7" style="193" customWidth="1"/>
    <col min="9727" max="9727" width="3.42578125" style="193" customWidth="1"/>
    <col min="9728" max="9728" width="6.28515625" style="193" customWidth="1"/>
    <col min="9729" max="9730" width="9.140625" style="193"/>
    <col min="9731" max="9731" width="9.7109375" style="193" customWidth="1"/>
    <col min="9732" max="9733" width="9.140625" style="193"/>
    <col min="9734" max="9734" width="9" style="193" customWidth="1"/>
    <col min="9735" max="9735" width="24" style="193" customWidth="1"/>
    <col min="9736" max="9981" width="9.140625" style="193"/>
    <col min="9982" max="9982" width="7" style="193" customWidth="1"/>
    <col min="9983" max="9983" width="3.42578125" style="193" customWidth="1"/>
    <col min="9984" max="9984" width="6.28515625" style="193" customWidth="1"/>
    <col min="9985" max="9986" width="9.140625" style="193"/>
    <col min="9987" max="9987" width="9.7109375" style="193" customWidth="1"/>
    <col min="9988" max="9989" width="9.140625" style="193"/>
    <col min="9990" max="9990" width="9" style="193" customWidth="1"/>
    <col min="9991" max="9991" width="24" style="193" customWidth="1"/>
    <col min="9992" max="10237" width="9.140625" style="193"/>
    <col min="10238" max="10238" width="7" style="193" customWidth="1"/>
    <col min="10239" max="10239" width="3.42578125" style="193" customWidth="1"/>
    <col min="10240" max="10240" width="6.28515625" style="193" customWidth="1"/>
    <col min="10241" max="10242" width="9.140625" style="193"/>
    <col min="10243" max="10243" width="9.7109375" style="193" customWidth="1"/>
    <col min="10244" max="10245" width="9.140625" style="193"/>
    <col min="10246" max="10246" width="9" style="193" customWidth="1"/>
    <col min="10247" max="10247" width="24" style="193" customWidth="1"/>
    <col min="10248" max="10493" width="9.140625" style="193"/>
    <col min="10494" max="10494" width="7" style="193" customWidth="1"/>
    <col min="10495" max="10495" width="3.42578125" style="193" customWidth="1"/>
    <col min="10496" max="10496" width="6.28515625" style="193" customWidth="1"/>
    <col min="10497" max="10498" width="9.140625" style="193"/>
    <col min="10499" max="10499" width="9.7109375" style="193" customWidth="1"/>
    <col min="10500" max="10501" width="9.140625" style="193"/>
    <col min="10502" max="10502" width="9" style="193" customWidth="1"/>
    <col min="10503" max="10503" width="24" style="193" customWidth="1"/>
    <col min="10504" max="10749" width="9.140625" style="193"/>
    <col min="10750" max="10750" width="7" style="193" customWidth="1"/>
    <col min="10751" max="10751" width="3.42578125" style="193" customWidth="1"/>
    <col min="10752" max="10752" width="6.28515625" style="193" customWidth="1"/>
    <col min="10753" max="10754" width="9.140625" style="193"/>
    <col min="10755" max="10755" width="9.7109375" style="193" customWidth="1"/>
    <col min="10756" max="10757" width="9.140625" style="193"/>
    <col min="10758" max="10758" width="9" style="193" customWidth="1"/>
    <col min="10759" max="10759" width="24" style="193" customWidth="1"/>
    <col min="10760" max="11005" width="9.140625" style="193"/>
    <col min="11006" max="11006" width="7" style="193" customWidth="1"/>
    <col min="11007" max="11007" width="3.42578125" style="193" customWidth="1"/>
    <col min="11008" max="11008" width="6.28515625" style="193" customWidth="1"/>
    <col min="11009" max="11010" width="9.140625" style="193"/>
    <col min="11011" max="11011" width="9.7109375" style="193" customWidth="1"/>
    <col min="11012" max="11013" width="9.140625" style="193"/>
    <col min="11014" max="11014" width="9" style="193" customWidth="1"/>
    <col min="11015" max="11015" width="24" style="193" customWidth="1"/>
    <col min="11016" max="11261" width="9.140625" style="193"/>
    <col min="11262" max="11262" width="7" style="193" customWidth="1"/>
    <col min="11263" max="11263" width="3.42578125" style="193" customWidth="1"/>
    <col min="11264" max="11264" width="6.28515625" style="193" customWidth="1"/>
    <col min="11265" max="11266" width="9.140625" style="193"/>
    <col min="11267" max="11267" width="9.7109375" style="193" customWidth="1"/>
    <col min="11268" max="11269" width="9.140625" style="193"/>
    <col min="11270" max="11270" width="9" style="193" customWidth="1"/>
    <col min="11271" max="11271" width="24" style="193" customWidth="1"/>
    <col min="11272" max="11517" width="9.140625" style="193"/>
    <col min="11518" max="11518" width="7" style="193" customWidth="1"/>
    <col min="11519" max="11519" width="3.42578125" style="193" customWidth="1"/>
    <col min="11520" max="11520" width="6.28515625" style="193" customWidth="1"/>
    <col min="11521" max="11522" width="9.140625" style="193"/>
    <col min="11523" max="11523" width="9.7109375" style="193" customWidth="1"/>
    <col min="11524" max="11525" width="9.140625" style="193"/>
    <col min="11526" max="11526" width="9" style="193" customWidth="1"/>
    <col min="11527" max="11527" width="24" style="193" customWidth="1"/>
    <col min="11528" max="11773" width="9.140625" style="193"/>
    <col min="11774" max="11774" width="7" style="193" customWidth="1"/>
    <col min="11775" max="11775" width="3.42578125" style="193" customWidth="1"/>
    <col min="11776" max="11776" width="6.28515625" style="193" customWidth="1"/>
    <col min="11777" max="11778" width="9.140625" style="193"/>
    <col min="11779" max="11779" width="9.7109375" style="193" customWidth="1"/>
    <col min="11780" max="11781" width="9.140625" style="193"/>
    <col min="11782" max="11782" width="9" style="193" customWidth="1"/>
    <col min="11783" max="11783" width="24" style="193" customWidth="1"/>
    <col min="11784" max="12029" width="9.140625" style="193"/>
    <col min="12030" max="12030" width="7" style="193" customWidth="1"/>
    <col min="12031" max="12031" width="3.42578125" style="193" customWidth="1"/>
    <col min="12032" max="12032" width="6.28515625" style="193" customWidth="1"/>
    <col min="12033" max="12034" width="9.140625" style="193"/>
    <col min="12035" max="12035" width="9.7109375" style="193" customWidth="1"/>
    <col min="12036" max="12037" width="9.140625" style="193"/>
    <col min="12038" max="12038" width="9" style="193" customWidth="1"/>
    <col min="12039" max="12039" width="24" style="193" customWidth="1"/>
    <col min="12040" max="12285" width="9.140625" style="193"/>
    <col min="12286" max="12286" width="7" style="193" customWidth="1"/>
    <col min="12287" max="12287" width="3.42578125" style="193" customWidth="1"/>
    <col min="12288" max="12288" width="6.28515625" style="193" customWidth="1"/>
    <col min="12289" max="12290" width="9.140625" style="193"/>
    <col min="12291" max="12291" width="9.7109375" style="193" customWidth="1"/>
    <col min="12292" max="12293" width="9.140625" style="193"/>
    <col min="12294" max="12294" width="9" style="193" customWidth="1"/>
    <col min="12295" max="12295" width="24" style="193" customWidth="1"/>
    <col min="12296" max="12541" width="9.140625" style="193"/>
    <col min="12542" max="12542" width="7" style="193" customWidth="1"/>
    <col min="12543" max="12543" width="3.42578125" style="193" customWidth="1"/>
    <col min="12544" max="12544" width="6.28515625" style="193" customWidth="1"/>
    <col min="12545" max="12546" width="9.140625" style="193"/>
    <col min="12547" max="12547" width="9.7109375" style="193" customWidth="1"/>
    <col min="12548" max="12549" width="9.140625" style="193"/>
    <col min="12550" max="12550" width="9" style="193" customWidth="1"/>
    <col min="12551" max="12551" width="24" style="193" customWidth="1"/>
    <col min="12552" max="12797" width="9.140625" style="193"/>
    <col min="12798" max="12798" width="7" style="193" customWidth="1"/>
    <col min="12799" max="12799" width="3.42578125" style="193" customWidth="1"/>
    <col min="12800" max="12800" width="6.28515625" style="193" customWidth="1"/>
    <col min="12801" max="12802" width="9.140625" style="193"/>
    <col min="12803" max="12803" width="9.7109375" style="193" customWidth="1"/>
    <col min="12804" max="12805" width="9.140625" style="193"/>
    <col min="12806" max="12806" width="9" style="193" customWidth="1"/>
    <col min="12807" max="12807" width="24" style="193" customWidth="1"/>
    <col min="12808" max="13053" width="9.140625" style="193"/>
    <col min="13054" max="13054" width="7" style="193" customWidth="1"/>
    <col min="13055" max="13055" width="3.42578125" style="193" customWidth="1"/>
    <col min="13056" max="13056" width="6.28515625" style="193" customWidth="1"/>
    <col min="13057" max="13058" width="9.140625" style="193"/>
    <col min="13059" max="13059" width="9.7109375" style="193" customWidth="1"/>
    <col min="13060" max="13061" width="9.140625" style="193"/>
    <col min="13062" max="13062" width="9" style="193" customWidth="1"/>
    <col min="13063" max="13063" width="24" style="193" customWidth="1"/>
    <col min="13064" max="13309" width="9.140625" style="193"/>
    <col min="13310" max="13310" width="7" style="193" customWidth="1"/>
    <col min="13311" max="13311" width="3.42578125" style="193" customWidth="1"/>
    <col min="13312" max="13312" width="6.28515625" style="193" customWidth="1"/>
    <col min="13313" max="13314" width="9.140625" style="193"/>
    <col min="13315" max="13315" width="9.7109375" style="193" customWidth="1"/>
    <col min="13316" max="13317" width="9.140625" style="193"/>
    <col min="13318" max="13318" width="9" style="193" customWidth="1"/>
    <col min="13319" max="13319" width="24" style="193" customWidth="1"/>
    <col min="13320" max="13565" width="9.140625" style="193"/>
    <col min="13566" max="13566" width="7" style="193" customWidth="1"/>
    <col min="13567" max="13567" width="3.42578125" style="193" customWidth="1"/>
    <col min="13568" max="13568" width="6.28515625" style="193" customWidth="1"/>
    <col min="13569" max="13570" width="9.140625" style="193"/>
    <col min="13571" max="13571" width="9.7109375" style="193" customWidth="1"/>
    <col min="13572" max="13573" width="9.140625" style="193"/>
    <col min="13574" max="13574" width="9" style="193" customWidth="1"/>
    <col min="13575" max="13575" width="24" style="193" customWidth="1"/>
    <col min="13576" max="13821" width="9.140625" style="193"/>
    <col min="13822" max="13822" width="7" style="193" customWidth="1"/>
    <col min="13823" max="13823" width="3.42578125" style="193" customWidth="1"/>
    <col min="13824" max="13824" width="6.28515625" style="193" customWidth="1"/>
    <col min="13825" max="13826" width="9.140625" style="193"/>
    <col min="13827" max="13827" width="9.7109375" style="193" customWidth="1"/>
    <col min="13828" max="13829" width="9.140625" style="193"/>
    <col min="13830" max="13830" width="9" style="193" customWidth="1"/>
    <col min="13831" max="13831" width="24" style="193" customWidth="1"/>
    <col min="13832" max="14077" width="9.140625" style="193"/>
    <col min="14078" max="14078" width="7" style="193" customWidth="1"/>
    <col min="14079" max="14079" width="3.42578125" style="193" customWidth="1"/>
    <col min="14080" max="14080" width="6.28515625" style="193" customWidth="1"/>
    <col min="14081" max="14082" width="9.140625" style="193"/>
    <col min="14083" max="14083" width="9.7109375" style="193" customWidth="1"/>
    <col min="14084" max="14085" width="9.140625" style="193"/>
    <col min="14086" max="14086" width="9" style="193" customWidth="1"/>
    <col min="14087" max="14087" width="24" style="193" customWidth="1"/>
    <col min="14088" max="14333" width="9.140625" style="193"/>
    <col min="14334" max="14334" width="7" style="193" customWidth="1"/>
    <col min="14335" max="14335" width="3.42578125" style="193" customWidth="1"/>
    <col min="14336" max="14336" width="6.28515625" style="193" customWidth="1"/>
    <col min="14337" max="14338" width="9.140625" style="193"/>
    <col min="14339" max="14339" width="9.7109375" style="193" customWidth="1"/>
    <col min="14340" max="14341" width="9.140625" style="193"/>
    <col min="14342" max="14342" width="9" style="193" customWidth="1"/>
    <col min="14343" max="14343" width="24" style="193" customWidth="1"/>
    <col min="14344" max="14589" width="9.140625" style="193"/>
    <col min="14590" max="14590" width="7" style="193" customWidth="1"/>
    <col min="14591" max="14591" width="3.42578125" style="193" customWidth="1"/>
    <col min="14592" max="14592" width="6.28515625" style="193" customWidth="1"/>
    <col min="14593" max="14594" width="9.140625" style="193"/>
    <col min="14595" max="14595" width="9.7109375" style="193" customWidth="1"/>
    <col min="14596" max="14597" width="9.140625" style="193"/>
    <col min="14598" max="14598" width="9" style="193" customWidth="1"/>
    <col min="14599" max="14599" width="24" style="193" customWidth="1"/>
    <col min="14600" max="14845" width="9.140625" style="193"/>
    <col min="14846" max="14846" width="7" style="193" customWidth="1"/>
    <col min="14847" max="14847" width="3.42578125" style="193" customWidth="1"/>
    <col min="14848" max="14848" width="6.28515625" style="193" customWidth="1"/>
    <col min="14849" max="14850" width="9.140625" style="193"/>
    <col min="14851" max="14851" width="9.7109375" style="193" customWidth="1"/>
    <col min="14852" max="14853" width="9.140625" style="193"/>
    <col min="14854" max="14854" width="9" style="193" customWidth="1"/>
    <col min="14855" max="14855" width="24" style="193" customWidth="1"/>
    <col min="14856" max="15101" width="9.140625" style="193"/>
    <col min="15102" max="15102" width="7" style="193" customWidth="1"/>
    <col min="15103" max="15103" width="3.42578125" style="193" customWidth="1"/>
    <col min="15104" max="15104" width="6.28515625" style="193" customWidth="1"/>
    <col min="15105" max="15106" width="9.140625" style="193"/>
    <col min="15107" max="15107" width="9.7109375" style="193" customWidth="1"/>
    <col min="15108" max="15109" width="9.140625" style="193"/>
    <col min="15110" max="15110" width="9" style="193" customWidth="1"/>
    <col min="15111" max="15111" width="24" style="193" customWidth="1"/>
    <col min="15112" max="15357" width="9.140625" style="193"/>
    <col min="15358" max="15358" width="7" style="193" customWidth="1"/>
    <col min="15359" max="15359" width="3.42578125" style="193" customWidth="1"/>
    <col min="15360" max="15360" width="6.28515625" style="193" customWidth="1"/>
    <col min="15361" max="15362" width="9.140625" style="193"/>
    <col min="15363" max="15363" width="9.7109375" style="193" customWidth="1"/>
    <col min="15364" max="15365" width="9.140625" style="193"/>
    <col min="15366" max="15366" width="9" style="193" customWidth="1"/>
    <col min="15367" max="15367" width="24" style="193" customWidth="1"/>
    <col min="15368" max="15613" width="9.140625" style="193"/>
    <col min="15614" max="15614" width="7" style="193" customWidth="1"/>
    <col min="15615" max="15615" width="3.42578125" style="193" customWidth="1"/>
    <col min="15616" max="15616" width="6.28515625" style="193" customWidth="1"/>
    <col min="15617" max="15618" width="9.140625" style="193"/>
    <col min="15619" max="15619" width="9.7109375" style="193" customWidth="1"/>
    <col min="15620" max="15621" width="9.140625" style="193"/>
    <col min="15622" max="15622" width="9" style="193" customWidth="1"/>
    <col min="15623" max="15623" width="24" style="193" customWidth="1"/>
    <col min="15624" max="15869" width="9.140625" style="193"/>
    <col min="15870" max="15870" width="7" style="193" customWidth="1"/>
    <col min="15871" max="15871" width="3.42578125" style="193" customWidth="1"/>
    <col min="15872" max="15872" width="6.28515625" style="193" customWidth="1"/>
    <col min="15873" max="15874" width="9.140625" style="193"/>
    <col min="15875" max="15875" width="9.7109375" style="193" customWidth="1"/>
    <col min="15876" max="15877" width="9.140625" style="193"/>
    <col min="15878" max="15878" width="9" style="193" customWidth="1"/>
    <col min="15879" max="15879" width="24" style="193" customWidth="1"/>
    <col min="15880" max="16125" width="9.140625" style="193"/>
    <col min="16126" max="16126" width="7" style="193" customWidth="1"/>
    <col min="16127" max="16127" width="3.42578125" style="193" customWidth="1"/>
    <col min="16128" max="16128" width="6.28515625" style="193" customWidth="1"/>
    <col min="16129" max="16130" width="9.140625" style="193"/>
    <col min="16131" max="16131" width="9.7109375" style="193" customWidth="1"/>
    <col min="16132" max="16133" width="9.140625" style="193"/>
    <col min="16134" max="16134" width="9" style="193" customWidth="1"/>
    <col min="16135" max="16135" width="24" style="193" customWidth="1"/>
    <col min="16136" max="16384" width="9.140625" style="193"/>
  </cols>
  <sheetData>
    <row r="1" spans="1:11" ht="18.75" x14ac:dyDescent="0.25">
      <c r="A1" s="292" t="s">
        <v>254</v>
      </c>
      <c r="B1" s="292"/>
      <c r="C1" s="292"/>
      <c r="D1" s="292"/>
      <c r="E1" s="292"/>
      <c r="F1" s="292"/>
      <c r="G1" s="292"/>
    </row>
    <row r="3" spans="1:11" x14ac:dyDescent="0.25">
      <c r="A3" s="198"/>
      <c r="B3" s="198"/>
      <c r="C3" s="198"/>
      <c r="D3" s="198"/>
      <c r="E3" s="198"/>
      <c r="F3" s="198"/>
    </row>
    <row r="4" spans="1:11" x14ac:dyDescent="0.25">
      <c r="A4" s="198" t="s">
        <v>255</v>
      </c>
      <c r="B4" s="198"/>
      <c r="C4" s="198"/>
      <c r="D4" s="198"/>
      <c r="E4" s="198"/>
      <c r="F4" s="198"/>
      <c r="G4" s="198"/>
    </row>
    <row r="5" spans="1:11" x14ac:dyDescent="0.25">
      <c r="A5" s="198"/>
      <c r="B5" s="198"/>
      <c r="C5" s="198"/>
      <c r="D5" s="198"/>
      <c r="E5" s="198"/>
      <c r="F5" s="198"/>
      <c r="G5" s="198"/>
    </row>
    <row r="6" spans="1:11" ht="15.75" x14ac:dyDescent="0.25">
      <c r="A6" s="198" t="s">
        <v>256</v>
      </c>
      <c r="B6" s="206" t="s">
        <v>2</v>
      </c>
      <c r="C6" s="315" t="s">
        <v>269</v>
      </c>
      <c r="D6" s="316"/>
      <c r="E6" s="316"/>
      <c r="F6" s="316"/>
      <c r="G6" s="316"/>
    </row>
    <row r="7" spans="1:11" x14ac:dyDescent="0.25">
      <c r="A7" s="198" t="s">
        <v>257</v>
      </c>
      <c r="B7" s="206" t="s">
        <v>2</v>
      </c>
      <c r="C7" s="212" t="s">
        <v>270</v>
      </c>
      <c r="D7" s="198"/>
      <c r="E7" s="198"/>
      <c r="F7" s="198"/>
      <c r="G7" s="198"/>
    </row>
    <row r="8" spans="1:11" x14ac:dyDescent="0.25">
      <c r="A8" s="198" t="s">
        <v>258</v>
      </c>
      <c r="B8" s="206" t="s">
        <v>2</v>
      </c>
      <c r="C8" s="213" t="s">
        <v>271</v>
      </c>
      <c r="D8" s="204"/>
      <c r="E8" s="198"/>
      <c r="F8" s="198"/>
      <c r="G8" s="198"/>
    </row>
    <row r="9" spans="1:11" x14ac:dyDescent="0.25">
      <c r="A9" s="198"/>
      <c r="B9" s="198"/>
      <c r="C9" s="198"/>
      <c r="D9" s="198"/>
      <c r="E9" s="198"/>
      <c r="F9" s="198"/>
      <c r="G9" s="198"/>
    </row>
    <row r="10" spans="1:11" ht="32.25" customHeight="1" x14ac:dyDescent="0.25">
      <c r="A10" s="317" t="s">
        <v>259</v>
      </c>
      <c r="B10" s="317"/>
      <c r="C10" s="317"/>
      <c r="D10" s="317"/>
      <c r="E10" s="317"/>
      <c r="F10" s="317"/>
      <c r="G10" s="317"/>
    </row>
    <row r="11" spans="1:11" ht="34.5" customHeight="1" x14ac:dyDescent="0.25">
      <c r="A11" s="214" t="s">
        <v>11</v>
      </c>
      <c r="B11" s="317" t="s">
        <v>260</v>
      </c>
      <c r="C11" s="317"/>
      <c r="D11" s="317"/>
      <c r="E11" s="317"/>
      <c r="F11" s="317"/>
      <c r="G11" s="317"/>
    </row>
    <row r="12" spans="1:11" x14ac:dyDescent="0.25">
      <c r="A12" s="206"/>
      <c r="B12" s="198"/>
      <c r="C12" s="198"/>
      <c r="D12" s="198"/>
      <c r="E12" s="198"/>
      <c r="F12" s="198"/>
      <c r="G12" s="198"/>
    </row>
    <row r="13" spans="1:11" x14ac:dyDescent="0.25">
      <c r="A13" s="206"/>
      <c r="B13" s="199" t="s">
        <v>233</v>
      </c>
      <c r="C13" s="318" t="s">
        <v>261</v>
      </c>
      <c r="D13" s="319"/>
      <c r="E13" s="319"/>
      <c r="F13" s="319"/>
      <c r="G13" s="199" t="s">
        <v>262</v>
      </c>
    </row>
    <row r="14" spans="1:11" x14ac:dyDescent="0.25">
      <c r="A14" s="206"/>
      <c r="B14" s="201">
        <v>1</v>
      </c>
      <c r="C14" s="320" t="s">
        <v>297</v>
      </c>
      <c r="D14" s="320"/>
      <c r="E14" s="320"/>
      <c r="F14" s="320"/>
      <c r="G14" s="215">
        <v>0</v>
      </c>
    </row>
    <row r="15" spans="1:11" x14ac:dyDescent="0.25">
      <c r="A15" s="206"/>
      <c r="B15" s="201" t="s">
        <v>272</v>
      </c>
      <c r="C15" s="320" t="s">
        <v>272</v>
      </c>
      <c r="D15" s="320"/>
      <c r="E15" s="320"/>
      <c r="F15" s="320"/>
      <c r="G15" s="215" t="s">
        <v>272</v>
      </c>
      <c r="I15" s="204"/>
      <c r="J15" s="204"/>
      <c r="K15" s="204"/>
    </row>
    <row r="16" spans="1:11" x14ac:dyDescent="0.25">
      <c r="A16" s="206"/>
      <c r="B16" s="201" t="s">
        <v>272</v>
      </c>
      <c r="C16" s="320" t="s">
        <v>272</v>
      </c>
      <c r="D16" s="320"/>
      <c r="E16" s="320"/>
      <c r="F16" s="320"/>
      <c r="G16" s="215" t="s">
        <v>272</v>
      </c>
    </row>
    <row r="17" spans="1:7" x14ac:dyDescent="0.25">
      <c r="A17" s="206"/>
      <c r="B17" s="321" t="s">
        <v>8</v>
      </c>
      <c r="C17" s="322"/>
      <c r="D17" s="322"/>
      <c r="E17" s="322"/>
      <c r="F17" s="322"/>
      <c r="G17" s="216">
        <f>SUM(G14:G16)</f>
        <v>0</v>
      </c>
    </row>
    <row r="18" spans="1:7" x14ac:dyDescent="0.25">
      <c r="A18" s="206"/>
      <c r="B18" s="198"/>
      <c r="C18" s="198"/>
      <c r="D18" s="198"/>
      <c r="E18" s="198"/>
      <c r="F18" s="198"/>
      <c r="G18" s="198"/>
    </row>
    <row r="19" spans="1:7" ht="61.5" customHeight="1" x14ac:dyDescent="0.25">
      <c r="A19" s="214" t="s">
        <v>263</v>
      </c>
      <c r="B19" s="317" t="s">
        <v>264</v>
      </c>
      <c r="C19" s="317"/>
      <c r="D19" s="317"/>
      <c r="E19" s="317"/>
      <c r="F19" s="317"/>
      <c r="G19" s="317"/>
    </row>
    <row r="20" spans="1:7" x14ac:dyDescent="0.25">
      <c r="A20" s="317" t="s">
        <v>265</v>
      </c>
      <c r="B20" s="317"/>
      <c r="C20" s="317"/>
      <c r="D20" s="317"/>
      <c r="E20" s="317"/>
      <c r="F20" s="317"/>
      <c r="G20" s="317"/>
    </row>
    <row r="21" spans="1:7" x14ac:dyDescent="0.25">
      <c r="A21" s="317"/>
      <c r="B21" s="317"/>
      <c r="C21" s="317"/>
      <c r="D21" s="317"/>
      <c r="E21" s="317"/>
      <c r="F21" s="317"/>
      <c r="G21" s="317"/>
    </row>
    <row r="22" spans="1:7" x14ac:dyDescent="0.25">
      <c r="A22" s="198"/>
      <c r="B22" s="198"/>
      <c r="C22" s="198"/>
      <c r="D22" s="198"/>
      <c r="E22" s="198"/>
      <c r="F22" s="198"/>
      <c r="G22" s="198"/>
    </row>
    <row r="23" spans="1:7" x14ac:dyDescent="0.25">
      <c r="A23" s="198"/>
      <c r="B23" s="198"/>
      <c r="C23" s="198"/>
      <c r="D23" s="198"/>
      <c r="E23" s="198"/>
      <c r="F23" s="198"/>
      <c r="G23" s="198"/>
    </row>
    <row r="24" spans="1:7" x14ac:dyDescent="0.25">
      <c r="A24" s="198"/>
      <c r="B24" s="198"/>
      <c r="C24" s="198"/>
      <c r="D24" s="198"/>
      <c r="E24" s="205" t="s">
        <v>273</v>
      </c>
      <c r="F24" s="217"/>
      <c r="G24" s="217"/>
    </row>
    <row r="25" spans="1:7" x14ac:dyDescent="0.25">
      <c r="A25" s="198" t="s">
        <v>241</v>
      </c>
      <c r="B25" s="198"/>
      <c r="C25" s="198"/>
      <c r="D25" s="198"/>
      <c r="E25" s="198" t="s">
        <v>266</v>
      </c>
      <c r="F25" s="217"/>
      <c r="G25" s="217"/>
    </row>
    <row r="26" spans="1:7" x14ac:dyDescent="0.25">
      <c r="A26" s="198" t="s">
        <v>274</v>
      </c>
      <c r="B26" s="198"/>
      <c r="C26" s="198"/>
      <c r="D26" s="198"/>
      <c r="E26" s="198" t="s">
        <v>267</v>
      </c>
      <c r="F26" s="217"/>
      <c r="G26" s="217"/>
    </row>
    <row r="27" spans="1:7" x14ac:dyDescent="0.25">
      <c r="A27" s="198"/>
      <c r="B27" s="198"/>
      <c r="C27" s="198"/>
      <c r="D27" s="198"/>
      <c r="E27" s="206"/>
      <c r="F27" s="217"/>
      <c r="G27" s="217"/>
    </row>
    <row r="28" spans="1:7" x14ac:dyDescent="0.25">
      <c r="A28" s="198"/>
      <c r="B28" s="198"/>
      <c r="C28" s="198"/>
      <c r="D28" s="198"/>
      <c r="E28" s="206"/>
      <c r="F28" s="217"/>
      <c r="G28" s="217"/>
    </row>
    <row r="29" spans="1:7" x14ac:dyDescent="0.25">
      <c r="A29" s="198"/>
      <c r="B29" s="198"/>
      <c r="C29" s="198"/>
      <c r="D29" s="198"/>
      <c r="E29" s="211"/>
      <c r="F29" s="217"/>
      <c r="G29" s="217"/>
    </row>
    <row r="30" spans="1:7" ht="15.75" x14ac:dyDescent="0.25">
      <c r="A30" s="123" t="s">
        <v>275</v>
      </c>
      <c r="B30" s="123"/>
      <c r="C30" s="123"/>
      <c r="D30" s="123"/>
      <c r="E30" s="218" t="s">
        <v>269</v>
      </c>
      <c r="F30" s="218"/>
      <c r="G30" s="217"/>
    </row>
    <row r="31" spans="1:7" ht="15.75" x14ac:dyDescent="0.25">
      <c r="A31" s="123" t="s">
        <v>276</v>
      </c>
      <c r="B31" s="123"/>
      <c r="C31" s="123"/>
      <c r="D31" s="123"/>
      <c r="E31" s="218" t="s">
        <v>268</v>
      </c>
      <c r="F31" s="217" t="s">
        <v>270</v>
      </c>
      <c r="G31" s="218"/>
    </row>
    <row r="32" spans="1:7" x14ac:dyDescent="0.25">
      <c r="A32" s="310"/>
      <c r="B32" s="310"/>
      <c r="C32" s="310"/>
      <c r="D32" s="310"/>
      <c r="E32" s="198"/>
      <c r="F32" s="314"/>
      <c r="G32" s="314"/>
    </row>
  </sheetData>
  <mergeCells count="13">
    <mergeCell ref="A32:D32"/>
    <mergeCell ref="F32:G32"/>
    <mergeCell ref="A1:G1"/>
    <mergeCell ref="C6:G6"/>
    <mergeCell ref="A10:G10"/>
    <mergeCell ref="B11:G11"/>
    <mergeCell ref="C13:F13"/>
    <mergeCell ref="C14:F14"/>
    <mergeCell ref="C15:F15"/>
    <mergeCell ref="C16:F16"/>
    <mergeCell ref="B17:F17"/>
    <mergeCell ref="B19:G19"/>
    <mergeCell ref="A20:G21"/>
  </mergeCells>
  <printOptions horizontalCentered="1"/>
  <pageMargins left="0.70866141732283472" right="0.31496062992125984" top="1.7716535433070868" bottom="0.74803149606299213" header="0.31496062992125984" footer="0.31496062992125984"/>
  <pageSetup paperSize="9" scale="92" orientation="portrait" horizontalDpi="300" verticalDpi="300" r:id="rId1"/>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DB572-B293-4C7F-8678-A5EF6942E8D5}">
  <dimension ref="A1"/>
  <sheetViews>
    <sheetView workbookViewId="0">
      <selection activeCell="I19" sqref="I19"/>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REKAP</vt:lpstr>
      <vt:lpstr>DFT-HONOR</vt:lpstr>
      <vt:lpstr>DH-PEM-PENELITI</vt:lpstr>
      <vt:lpstr>Kwitansi</vt:lpstr>
      <vt:lpstr>Blanko SPPD</vt:lpstr>
      <vt:lpstr>Kwitansi SPPD</vt:lpstr>
      <vt:lpstr>Rincian SPPD</vt:lpstr>
      <vt:lpstr>Riil SPPD</vt:lpstr>
      <vt:lpstr>Sheet1</vt:lpstr>
      <vt:lpstr>'Blanko SPPD'!Print_Area</vt:lpstr>
      <vt:lpstr>'DH-PEM-PENELITI'!Print_Area</vt:lpstr>
      <vt:lpstr>Kwitansi!Print_Area</vt:lpstr>
      <vt:lpstr>'Riil SPPD'!Print_Area</vt:lpstr>
      <vt:lpstr>'Rincian SPPD'!Print_Area</vt:lpstr>
    </vt:vector>
  </TitlesOfParts>
  <Company>Sony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Vaio</dc:creator>
  <cp:lastModifiedBy>PPNS-PC</cp:lastModifiedBy>
  <cp:lastPrinted>2021-09-13T07:45:07Z</cp:lastPrinted>
  <dcterms:created xsi:type="dcterms:W3CDTF">2010-01-18T01:35:02Z</dcterms:created>
  <dcterms:modified xsi:type="dcterms:W3CDTF">2021-09-21T11:51:43Z</dcterms:modified>
</cp:coreProperties>
</file>